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ibocha\Desktop\BK - OCIN - atibocha\DOC OCI\CONSOLIDADO INSTITUCIONAL\CONSOLIDADO INST AGOSTO 2016\"/>
    </mc:Choice>
  </mc:AlternateContent>
  <bookViews>
    <workbookView xWindow="14565" yWindow="0" windowWidth="28800" windowHeight="11835" activeTab="1"/>
  </bookViews>
  <sheets>
    <sheet name="Consolidado Inst a Ago 2016" sheetId="1" r:id="rId1"/>
    <sheet name="Hoja2" sheetId="2" r:id="rId2"/>
  </sheets>
  <definedNames>
    <definedName name="_xlnm._FilterDatabase" localSheetId="0" hidden="1">'Consolidado Inst a Ago 2016'!$B$28:$V$160</definedName>
    <definedName name="_xlnm.Print_Titles" localSheetId="0">'Consolidado Inst a Ago 2016'!$27:$28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49" i="2" l="1"/>
  <c r="V135" i="2" l="1"/>
  <c r="R135" i="2"/>
  <c r="Z135" i="2" s="1"/>
  <c r="K127" i="2"/>
  <c r="V146" i="2" s="1"/>
  <c r="J127" i="2"/>
  <c r="U146" i="2" s="1"/>
  <c r="I127" i="2"/>
  <c r="T146" i="2" s="1"/>
  <c r="G127" i="2"/>
  <c r="R146" i="2" s="1"/>
  <c r="F127" i="2"/>
  <c r="Q146" i="2" s="1"/>
  <c r="E127" i="2"/>
  <c r="P146" i="2" s="1"/>
  <c r="H126" i="2"/>
  <c r="L126" i="2" s="1"/>
  <c r="H125" i="2"/>
  <c r="L125" i="2" s="1"/>
  <c r="H124" i="2"/>
  <c r="L124" i="2" s="1"/>
  <c r="H123" i="2"/>
  <c r="L123" i="2" s="1"/>
  <c r="H122" i="2"/>
  <c r="L122" i="2" s="1"/>
  <c r="H121" i="2"/>
  <c r="L121" i="2" s="1"/>
  <c r="H120" i="2"/>
  <c r="L120" i="2" s="1"/>
  <c r="K119" i="2"/>
  <c r="V145" i="2" s="1"/>
  <c r="J119" i="2"/>
  <c r="U145" i="2" s="1"/>
  <c r="I119" i="2"/>
  <c r="T145" i="2" s="1"/>
  <c r="G119" i="2"/>
  <c r="R145" i="2" s="1"/>
  <c r="F119" i="2"/>
  <c r="Q145" i="2" s="1"/>
  <c r="E119" i="2"/>
  <c r="H118" i="2"/>
  <c r="L118" i="2" s="1"/>
  <c r="H117" i="2"/>
  <c r="L117" i="2" s="1"/>
  <c r="H116" i="2"/>
  <c r="L116" i="2" s="1"/>
  <c r="H115" i="2"/>
  <c r="L115" i="2" s="1"/>
  <c r="H114" i="2"/>
  <c r="L114" i="2" s="1"/>
  <c r="H113" i="2"/>
  <c r="L113" i="2" s="1"/>
  <c r="H112" i="2"/>
  <c r="L112" i="2" s="1"/>
  <c r="K111" i="2"/>
  <c r="V144" i="2" s="1"/>
  <c r="J111" i="2"/>
  <c r="U144" i="2" s="1"/>
  <c r="I111" i="2"/>
  <c r="T144" i="2" s="1"/>
  <c r="G111" i="2"/>
  <c r="R144" i="2" s="1"/>
  <c r="F111" i="2"/>
  <c r="Q144" i="2" s="1"/>
  <c r="E111" i="2"/>
  <c r="P144" i="2" s="1"/>
  <c r="H110" i="2"/>
  <c r="L110" i="2" s="1"/>
  <c r="H109" i="2"/>
  <c r="L109" i="2" s="1"/>
  <c r="H108" i="2"/>
  <c r="L108" i="2" s="1"/>
  <c r="H107" i="2"/>
  <c r="L107" i="2" s="1"/>
  <c r="H106" i="2"/>
  <c r="L106" i="2" s="1"/>
  <c r="H105" i="2"/>
  <c r="L105" i="2" s="1"/>
  <c r="H104" i="2"/>
  <c r="L104" i="2" s="1"/>
  <c r="K103" i="2"/>
  <c r="V143" i="2" s="1"/>
  <c r="J103" i="2"/>
  <c r="U143" i="2" s="1"/>
  <c r="I103" i="2"/>
  <c r="T143" i="2" s="1"/>
  <c r="G103" i="2"/>
  <c r="R143" i="2" s="1"/>
  <c r="F103" i="2"/>
  <c r="Q143" i="2" s="1"/>
  <c r="E103" i="2"/>
  <c r="H102" i="2"/>
  <c r="L102" i="2" s="1"/>
  <c r="H101" i="2"/>
  <c r="L101" i="2" s="1"/>
  <c r="H100" i="2"/>
  <c r="L100" i="2" s="1"/>
  <c r="H99" i="2"/>
  <c r="L99" i="2" s="1"/>
  <c r="H98" i="2"/>
  <c r="L98" i="2" s="1"/>
  <c r="H97" i="2"/>
  <c r="L97" i="2" s="1"/>
  <c r="H96" i="2"/>
  <c r="L96" i="2" s="1"/>
  <c r="K95" i="2"/>
  <c r="V142" i="2" s="1"/>
  <c r="J95" i="2"/>
  <c r="U142" i="2" s="1"/>
  <c r="I95" i="2"/>
  <c r="T142" i="2" s="1"/>
  <c r="G95" i="2"/>
  <c r="R142" i="2" s="1"/>
  <c r="F95" i="2"/>
  <c r="Q142" i="2" s="1"/>
  <c r="E95" i="2"/>
  <c r="P142" i="2" s="1"/>
  <c r="H94" i="2"/>
  <c r="L94" i="2" s="1"/>
  <c r="H93" i="2"/>
  <c r="L93" i="2" s="1"/>
  <c r="H92" i="2"/>
  <c r="L92" i="2" s="1"/>
  <c r="H91" i="2"/>
  <c r="L91" i="2" s="1"/>
  <c r="H90" i="2"/>
  <c r="L90" i="2" s="1"/>
  <c r="H89" i="2"/>
  <c r="L89" i="2" s="1"/>
  <c r="H88" i="2"/>
  <c r="L88" i="2" s="1"/>
  <c r="K87" i="2"/>
  <c r="V141" i="2" s="1"/>
  <c r="J87" i="2"/>
  <c r="U141" i="2" s="1"/>
  <c r="I87" i="2"/>
  <c r="T141" i="2" s="1"/>
  <c r="G87" i="2"/>
  <c r="R141" i="2" s="1"/>
  <c r="F87" i="2"/>
  <c r="Q141" i="2" s="1"/>
  <c r="E87" i="2"/>
  <c r="H86" i="2"/>
  <c r="L86" i="2" s="1"/>
  <c r="H85" i="2"/>
  <c r="L85" i="2" s="1"/>
  <c r="H84" i="2"/>
  <c r="L84" i="2" s="1"/>
  <c r="H83" i="2"/>
  <c r="L83" i="2" s="1"/>
  <c r="H82" i="2"/>
  <c r="L82" i="2" s="1"/>
  <c r="H81" i="2"/>
  <c r="L81" i="2" s="1"/>
  <c r="L80" i="2"/>
  <c r="H80" i="2"/>
  <c r="K79" i="2"/>
  <c r="V140" i="2" s="1"/>
  <c r="J79" i="2"/>
  <c r="U140" i="2" s="1"/>
  <c r="I79" i="2"/>
  <c r="T140" i="2" s="1"/>
  <c r="G79" i="2"/>
  <c r="R140" i="2" s="1"/>
  <c r="F79" i="2"/>
  <c r="Q140" i="2" s="1"/>
  <c r="E79" i="2"/>
  <c r="P140" i="2" s="1"/>
  <c r="H78" i="2"/>
  <c r="L78" i="2" s="1"/>
  <c r="H77" i="2"/>
  <c r="L77" i="2" s="1"/>
  <c r="H76" i="2"/>
  <c r="L76" i="2" s="1"/>
  <c r="H75" i="2"/>
  <c r="L75" i="2" s="1"/>
  <c r="H74" i="2"/>
  <c r="L74" i="2" s="1"/>
  <c r="L73" i="2"/>
  <c r="H73" i="2"/>
  <c r="H72" i="2"/>
  <c r="L72" i="2" s="1"/>
  <c r="K71" i="2"/>
  <c r="V139" i="2" s="1"/>
  <c r="J71" i="2"/>
  <c r="U139" i="2" s="1"/>
  <c r="I71" i="2"/>
  <c r="T139" i="2" s="1"/>
  <c r="G71" i="2"/>
  <c r="R139" i="2" s="1"/>
  <c r="F71" i="2"/>
  <c r="Q139" i="2" s="1"/>
  <c r="E71" i="2"/>
  <c r="H70" i="2"/>
  <c r="L70" i="2" s="1"/>
  <c r="H69" i="2"/>
  <c r="L69" i="2" s="1"/>
  <c r="H68" i="2"/>
  <c r="L68" i="2" s="1"/>
  <c r="H67" i="2"/>
  <c r="L67" i="2" s="1"/>
  <c r="H66" i="2"/>
  <c r="L66" i="2" s="1"/>
  <c r="H65" i="2"/>
  <c r="L65" i="2" s="1"/>
  <c r="H64" i="2"/>
  <c r="L64" i="2" s="1"/>
  <c r="K63" i="2"/>
  <c r="V138" i="2" s="1"/>
  <c r="J63" i="2"/>
  <c r="U138" i="2" s="1"/>
  <c r="I63" i="2"/>
  <c r="T138" i="2" s="1"/>
  <c r="G63" i="2"/>
  <c r="R138" i="2" s="1"/>
  <c r="F63" i="2"/>
  <c r="Q138" i="2" s="1"/>
  <c r="E63" i="2"/>
  <c r="P138" i="2" s="1"/>
  <c r="H62" i="2"/>
  <c r="L62" i="2" s="1"/>
  <c r="H61" i="2"/>
  <c r="L61" i="2" s="1"/>
  <c r="H60" i="2"/>
  <c r="L60" i="2" s="1"/>
  <c r="H59" i="2"/>
  <c r="L59" i="2" s="1"/>
  <c r="H58" i="2"/>
  <c r="L58" i="2" s="1"/>
  <c r="H57" i="2"/>
  <c r="L57" i="2" s="1"/>
  <c r="H56" i="2"/>
  <c r="L56" i="2" s="1"/>
  <c r="K55" i="2"/>
  <c r="V137" i="2" s="1"/>
  <c r="J55" i="2"/>
  <c r="U137" i="2" s="1"/>
  <c r="I55" i="2"/>
  <c r="T137" i="2" s="1"/>
  <c r="G55" i="2"/>
  <c r="R137" i="2" s="1"/>
  <c r="F55" i="2"/>
  <c r="Q137" i="2" s="1"/>
  <c r="E55" i="2"/>
  <c r="H54" i="2"/>
  <c r="L54" i="2" s="1"/>
  <c r="H53" i="2"/>
  <c r="L53" i="2" s="1"/>
  <c r="H52" i="2"/>
  <c r="L52" i="2" s="1"/>
  <c r="H51" i="2"/>
  <c r="L51" i="2" s="1"/>
  <c r="H50" i="2"/>
  <c r="L50" i="2" s="1"/>
  <c r="H49" i="2"/>
  <c r="L49" i="2" s="1"/>
  <c r="H48" i="2"/>
  <c r="L48" i="2" s="1"/>
  <c r="K47" i="2"/>
  <c r="V136" i="2" s="1"/>
  <c r="J47" i="2"/>
  <c r="U136" i="2" s="1"/>
  <c r="I47" i="2"/>
  <c r="T136" i="2" s="1"/>
  <c r="G47" i="2"/>
  <c r="R136" i="2" s="1"/>
  <c r="F47" i="2"/>
  <c r="Q136" i="2" s="1"/>
  <c r="E47" i="2"/>
  <c r="P136" i="2" s="1"/>
  <c r="H46" i="2"/>
  <c r="L46" i="2" s="1"/>
  <c r="H45" i="2"/>
  <c r="L45" i="2" s="1"/>
  <c r="H44" i="2"/>
  <c r="L44" i="2" s="1"/>
  <c r="H43" i="2"/>
  <c r="L43" i="2" s="1"/>
  <c r="H42" i="2"/>
  <c r="L42" i="2" s="1"/>
  <c r="H41" i="2"/>
  <c r="L41" i="2" s="1"/>
  <c r="H40" i="2"/>
  <c r="L40" i="2" s="1"/>
  <c r="K39" i="2"/>
  <c r="J39" i="2"/>
  <c r="U135" i="2" s="1"/>
  <c r="I39" i="2"/>
  <c r="T135" i="2" s="1"/>
  <c r="G39" i="2"/>
  <c r="F39" i="2"/>
  <c r="Q135" i="2" s="1"/>
  <c r="E39" i="2"/>
  <c r="H38" i="2"/>
  <c r="L38" i="2" s="1"/>
  <c r="H37" i="2"/>
  <c r="L37" i="2" s="1"/>
  <c r="H36" i="2"/>
  <c r="L36" i="2" s="1"/>
  <c r="L35" i="2"/>
  <c r="H35" i="2"/>
  <c r="H34" i="2"/>
  <c r="L34" i="2" s="1"/>
  <c r="H33" i="2"/>
  <c r="L33" i="2" s="1"/>
  <c r="H32" i="2"/>
  <c r="L32" i="2" s="1"/>
  <c r="K31" i="2"/>
  <c r="V134" i="2" s="1"/>
  <c r="J31" i="2"/>
  <c r="U134" i="2" s="1"/>
  <c r="I31" i="2"/>
  <c r="T134" i="2" s="1"/>
  <c r="G31" i="2"/>
  <c r="R134" i="2" s="1"/>
  <c r="F31" i="2"/>
  <c r="Q134" i="2" s="1"/>
  <c r="E31" i="2"/>
  <c r="P134" i="2" s="1"/>
  <c r="H30" i="2"/>
  <c r="L30" i="2" s="1"/>
  <c r="H29" i="2"/>
  <c r="L29" i="2" s="1"/>
  <c r="H28" i="2"/>
  <c r="L28" i="2" s="1"/>
  <c r="H27" i="2"/>
  <c r="L27" i="2" s="1"/>
  <c r="H26" i="2"/>
  <c r="L26" i="2" s="1"/>
  <c r="H25" i="2"/>
  <c r="L25" i="2" s="1"/>
  <c r="H24" i="2"/>
  <c r="L24" i="2" s="1"/>
  <c r="K23" i="2"/>
  <c r="V133" i="2" s="1"/>
  <c r="J23" i="2"/>
  <c r="U133" i="2" s="1"/>
  <c r="I23" i="2"/>
  <c r="T133" i="2" s="1"/>
  <c r="G23" i="2"/>
  <c r="R133" i="2" s="1"/>
  <c r="F23" i="2"/>
  <c r="Q133" i="2" s="1"/>
  <c r="E23" i="2"/>
  <c r="H22" i="2"/>
  <c r="L22" i="2" s="1"/>
  <c r="H21" i="2"/>
  <c r="L21" i="2" s="1"/>
  <c r="H20" i="2"/>
  <c r="L20" i="2" s="1"/>
  <c r="H19" i="2"/>
  <c r="L19" i="2" s="1"/>
  <c r="H18" i="2"/>
  <c r="L18" i="2" s="1"/>
  <c r="H17" i="2"/>
  <c r="L17" i="2" s="1"/>
  <c r="H16" i="2"/>
  <c r="L16" i="2" s="1"/>
  <c r="K10" i="2"/>
  <c r="J10" i="2"/>
  <c r="I10" i="2"/>
  <c r="G10" i="2"/>
  <c r="F10" i="2"/>
  <c r="E10" i="2"/>
  <c r="K9" i="2"/>
  <c r="J9" i="2"/>
  <c r="I9" i="2"/>
  <c r="G9" i="2"/>
  <c r="F9" i="2"/>
  <c r="E9" i="2"/>
  <c r="K8" i="2"/>
  <c r="J8" i="2"/>
  <c r="I8" i="2"/>
  <c r="G8" i="2"/>
  <c r="F8" i="2"/>
  <c r="E8" i="2"/>
  <c r="K7" i="2"/>
  <c r="J7" i="2"/>
  <c r="I7" i="2"/>
  <c r="G7" i="2"/>
  <c r="F7" i="2"/>
  <c r="E7" i="2"/>
  <c r="K6" i="2"/>
  <c r="J6" i="2"/>
  <c r="I6" i="2"/>
  <c r="G6" i="2"/>
  <c r="F6" i="2"/>
  <c r="E6" i="2"/>
  <c r="K5" i="2"/>
  <c r="J5" i="2"/>
  <c r="I5" i="2"/>
  <c r="G5" i="2"/>
  <c r="F5" i="2"/>
  <c r="E5" i="2"/>
  <c r="K4" i="2"/>
  <c r="K11" i="2" s="1"/>
  <c r="J4" i="2"/>
  <c r="I4" i="2"/>
  <c r="G4" i="2"/>
  <c r="F4" i="2"/>
  <c r="E4" i="2"/>
  <c r="Z140" i="2" l="1"/>
  <c r="Z134" i="2"/>
  <c r="Z146" i="2"/>
  <c r="Z145" i="2"/>
  <c r="Z144" i="2"/>
  <c r="Z143" i="2"/>
  <c r="Z142" i="2"/>
  <c r="Z141" i="2"/>
  <c r="Z139" i="2"/>
  <c r="Z138" i="2"/>
  <c r="Z137" i="2"/>
  <c r="Z136" i="2"/>
  <c r="R5" i="2"/>
  <c r="R7" i="2"/>
  <c r="R9" i="2"/>
  <c r="Q10" i="2"/>
  <c r="Q5" i="2"/>
  <c r="Q7" i="2"/>
  <c r="Q4" i="2"/>
  <c r="Q6" i="2"/>
  <c r="Q8" i="2"/>
  <c r="R4" i="2"/>
  <c r="R6" i="2"/>
  <c r="R8" i="2"/>
  <c r="R10" i="2"/>
  <c r="P10" i="2"/>
  <c r="P6" i="2"/>
  <c r="P9" i="2"/>
  <c r="P8" i="2"/>
  <c r="P7" i="2"/>
  <c r="P5" i="2"/>
  <c r="Z133" i="2"/>
  <c r="Q9" i="2"/>
  <c r="V147" i="2"/>
  <c r="J11" i="2"/>
  <c r="P4" i="2"/>
  <c r="U147" i="2"/>
  <c r="F11" i="2"/>
  <c r="I11" i="2"/>
  <c r="T147" i="2"/>
  <c r="Q147" i="2"/>
  <c r="H5" i="2"/>
  <c r="L5" i="2" s="1"/>
  <c r="H9" i="2"/>
  <c r="L9" i="2" s="1"/>
  <c r="H7" i="2"/>
  <c r="L7" i="2" s="1"/>
  <c r="E11" i="2"/>
  <c r="H39" i="2"/>
  <c r="L39" i="2" s="1"/>
  <c r="P135" i="2"/>
  <c r="H47" i="2"/>
  <c r="L47" i="2" s="1"/>
  <c r="H103" i="2"/>
  <c r="L103" i="2" s="1"/>
  <c r="P143" i="2"/>
  <c r="F128" i="2"/>
  <c r="J128" i="2"/>
  <c r="H4" i="2"/>
  <c r="L4" i="2" s="1"/>
  <c r="H6" i="2"/>
  <c r="L6" i="2" s="1"/>
  <c r="H8" i="2"/>
  <c r="L8" i="2" s="1"/>
  <c r="H10" i="2"/>
  <c r="L10" i="2" s="1"/>
  <c r="H23" i="2"/>
  <c r="L23" i="2" s="1"/>
  <c r="P133" i="2"/>
  <c r="H31" i="2"/>
  <c r="L31" i="2" s="1"/>
  <c r="H79" i="2"/>
  <c r="L79" i="2" s="1"/>
  <c r="H87" i="2"/>
  <c r="L87" i="2" s="1"/>
  <c r="P141" i="2"/>
  <c r="H95" i="2"/>
  <c r="L95" i="2" s="1"/>
  <c r="H111" i="2"/>
  <c r="L111" i="2" s="1"/>
  <c r="K128" i="2"/>
  <c r="S136" i="2"/>
  <c r="W136" i="2" s="1"/>
  <c r="Y136" i="2"/>
  <c r="S140" i="2"/>
  <c r="W140" i="2" s="1"/>
  <c r="Y140" i="2"/>
  <c r="S144" i="2"/>
  <c r="W144" i="2" s="1"/>
  <c r="Y144" i="2"/>
  <c r="R147" i="2"/>
  <c r="G11" i="2"/>
  <c r="H71" i="2"/>
  <c r="L71" i="2" s="1"/>
  <c r="P139" i="2"/>
  <c r="H127" i="2"/>
  <c r="H55" i="2"/>
  <c r="L55" i="2" s="1"/>
  <c r="P137" i="2"/>
  <c r="H63" i="2"/>
  <c r="L63" i="2" s="1"/>
  <c r="H119" i="2"/>
  <c r="L119" i="2" s="1"/>
  <c r="P145" i="2"/>
  <c r="E128" i="2"/>
  <c r="I128" i="2"/>
  <c r="G128" i="2"/>
  <c r="S134" i="2"/>
  <c r="W134" i="2" s="1"/>
  <c r="Y134" i="2"/>
  <c r="S138" i="2"/>
  <c r="W138" i="2" s="1"/>
  <c r="Y138" i="2"/>
  <c r="S142" i="2"/>
  <c r="W142" i="2" s="1"/>
  <c r="Y142" i="2"/>
  <c r="S146" i="2"/>
  <c r="W146" i="2" s="1"/>
  <c r="Y146" i="2"/>
  <c r="Q11" i="2" l="1"/>
  <c r="R11" i="2"/>
  <c r="Z147" i="2"/>
  <c r="P11" i="2"/>
  <c r="S11" i="2" s="1"/>
  <c r="Y135" i="2"/>
  <c r="S135" i="2"/>
  <c r="W135" i="2" s="1"/>
  <c r="Y137" i="2"/>
  <c r="S137" i="2"/>
  <c r="W137" i="2" s="1"/>
  <c r="Y141" i="2"/>
  <c r="S141" i="2"/>
  <c r="W141" i="2" s="1"/>
  <c r="P147" i="2"/>
  <c r="S147" i="2" s="1"/>
  <c r="W147" i="2" s="1"/>
  <c r="Y133" i="2"/>
  <c r="S133" i="2"/>
  <c r="W133" i="2" s="1"/>
  <c r="Y143" i="2"/>
  <c r="S143" i="2"/>
  <c r="W143" i="2" s="1"/>
  <c r="Y139" i="2"/>
  <c r="S139" i="2"/>
  <c r="W139" i="2" s="1"/>
  <c r="Y145" i="2"/>
  <c r="S145" i="2"/>
  <c r="W145" i="2" s="1"/>
  <c r="H11" i="2"/>
  <c r="L11" i="2" s="1"/>
  <c r="L127" i="2"/>
  <c r="L128" i="2" s="1"/>
  <c r="H128" i="2"/>
  <c r="X142" i="2" l="1"/>
  <c r="X144" i="2"/>
  <c r="X134" i="2"/>
  <c r="Y147" i="2"/>
  <c r="X146" i="2" l="1"/>
  <c r="B81" i="1"/>
  <c r="B82" i="1" s="1"/>
  <c r="B83" i="1" l="1"/>
  <c r="B84" i="1" s="1"/>
</calcChain>
</file>

<file path=xl/sharedStrings.xml><?xml version="1.0" encoding="utf-8"?>
<sst xmlns="http://schemas.openxmlformats.org/spreadsheetml/2006/main" count="1781" uniqueCount="931">
  <si>
    <t>Proceso</t>
  </si>
  <si>
    <t>Responsable del Proceso</t>
  </si>
  <si>
    <t>1. DIRECCIONAMIENTO  ESTRATÉGICO</t>
  </si>
  <si>
    <t>2. TECNOLOGÍAS DE LA INFORMACIÓN Y LAS COMUNICACIONES</t>
  </si>
  <si>
    <t xml:space="preserve">3. COMUNICACIÓN ESTRATÉGICA </t>
  </si>
  <si>
    <t>4. PARTICIPACIÓN CIUDADANA</t>
  </si>
  <si>
    <t>5. ESTUDIOS DE ECONOMÍA Y POLÍTICA PÚBLICA</t>
  </si>
  <si>
    <t>6. VIGILANCIA Y CONTROL A LA GESTIÓN</t>
  </si>
  <si>
    <t>7. RESPONSABILIDAD FISCAL Y JURISDICCIÓN COACTIVA  PRFJC</t>
  </si>
  <si>
    <t>8. GESTIÓN JURÍDICA</t>
  </si>
  <si>
    <t>JULIÁN DARÍO HENAO CARDONA</t>
  </si>
  <si>
    <t>9. GESTIÓN DEL TALENTO HUMANO</t>
  </si>
  <si>
    <t>10. GESTIÓN FINANCIERA</t>
  </si>
  <si>
    <t>11. GESTIÓN CONTRACTUAL</t>
  </si>
  <si>
    <t>12. GESTIÓN DE RECURSOS FÍSICOS – PRF</t>
  </si>
  <si>
    <t>13. GESTIÓN DOCUMENTAL</t>
  </si>
  <si>
    <t xml:space="preserve">               </t>
  </si>
  <si>
    <t>14. EVALUACIÓN Y CONTROL</t>
  </si>
  <si>
    <t>CARMEN ROSA MENDOZA SUÁREZ</t>
  </si>
  <si>
    <t>No. 
(1)</t>
  </si>
  <si>
    <t>ORIGEN 
(2)</t>
  </si>
  <si>
    <t xml:space="preserve">INFORME ORIGEN 
(5) </t>
  </si>
  <si>
    <t>CAPITULO 
(6)</t>
  </si>
  <si>
    <t xml:space="preserve">ANALISIS DE CAUSA 
(8) </t>
  </si>
  <si>
    <t>ACCIONES 
(9)</t>
  </si>
  <si>
    <t>METAS CUANTIFICABLES  
(11)</t>
  </si>
  <si>
    <t xml:space="preserve">Fecha Inicial </t>
  </si>
  <si>
    <t>ESTUDIOS DE ECONOMÍA Y POLÍTICA PÚBLICA</t>
  </si>
  <si>
    <t>VIGILANCIA Y CONTROL A LA GESTIÓN FISCAL</t>
  </si>
  <si>
    <t>RESPONSABILIDAD FISCAL Y JURISDICCIÓN COACTIVA</t>
  </si>
  <si>
    <t>GESTIÓN JURÍDICA</t>
  </si>
  <si>
    <t>GESTIÓN DEL TALENTO HUMANO</t>
  </si>
  <si>
    <t>GESTIÓN FINANCIERA</t>
  </si>
  <si>
    <t>GESTIÓN CONTRACTUAL</t>
  </si>
  <si>
    <t>GESTIÓN DE RECURSOS FÍSICOS</t>
  </si>
  <si>
    <t>GESTIÓN DOCUMENTAL</t>
  </si>
  <si>
    <t>EVALUACIÓN Y CONTROL</t>
  </si>
  <si>
    <t>Dirección de Planeación</t>
  </si>
  <si>
    <t>No requiere recursos adicionales</t>
  </si>
  <si>
    <t>A*</t>
  </si>
  <si>
    <t>Correctiva</t>
  </si>
  <si>
    <t>2.3.</t>
  </si>
  <si>
    <t>Informe Final de Auditoría Regular Vigencia 2014- PAAF 2015 - Sept-2015</t>
  </si>
  <si>
    <t>2.2</t>
  </si>
  <si>
    <t>NA</t>
  </si>
  <si>
    <t>Mejora</t>
  </si>
  <si>
    <t>Oficina Asesora de Comunicaciones</t>
  </si>
  <si>
    <t>TECNOLOGIAS DE LA INFORMACION Y LAS COMUNICACIONES</t>
  </si>
  <si>
    <t>C</t>
  </si>
  <si>
    <t>Dirección de Participación Ciudadana y Desarrollo Local</t>
  </si>
  <si>
    <t>A</t>
  </si>
  <si>
    <t>Humanos</t>
  </si>
  <si>
    <t>Dirección de las TIC´s.</t>
  </si>
  <si>
    <t>Talento Humano y Tecnológico</t>
  </si>
  <si>
    <t xml:space="preserve">2.2.2.1.-.Hallazgo administrativo por bajo porcentaje de hallazgos fiscales abiertos en la vigencia de 2014. </t>
  </si>
  <si>
    <t>2.2.2.2.-.Hallazgo administrativo por "alta rotación del Talento Humano (Directivo y profesional) que genera la reasignación de procesos"</t>
  </si>
  <si>
    <t>Incumplimiento en los términos para análisis  de los Hallazgos Fiscales e Indagaciones Preliminares</t>
  </si>
  <si>
    <t>Dar apertura al 40% de los procesos que resulten de la evaluación de los hallazgos remitidos por las Direcciones Sectoriales y el DRI, mientras las posibilidades legales lo permitan.</t>
  </si>
  <si>
    <t>Baja continuidad en los puestos de trabajo de los funcionarios asignados a la Dirección que tramitan los Procesos de Responsabilidad Fiscal.</t>
  </si>
  <si>
    <t>Solicitar mediante un memorando a la Dirección de Talento Humano abogados con el objeto de aumentar el número de sustanciadores.</t>
  </si>
  <si>
    <t>Realizar reasignación de procesos en virtud de las situaciones laborales administrativas</t>
  </si>
  <si>
    <t>No. de hallazgos de 2014 estudiados / número de hallazgos de la vigencia 2014 recibidos en la Dirección</t>
  </si>
  <si>
    <t>Numero de Procesos reasignados/Numero de procesos que se requiere reasiganar.</t>
  </si>
  <si>
    <t>Dirección de Responsabilidad Fiscal y Jurisdicción Coactiva 
Subdirección del Proceso de Responsabilidad Fiscal</t>
  </si>
  <si>
    <t xml:space="preserve">2.2.2.3 Hallazgo administrativo “por prescripción en los procesos” </t>
  </si>
  <si>
    <t xml:space="preserve">2.2.2.4 Hallazgo administrativo por errores en el registro de información del Plan de Acción reportado en la intranet.  </t>
  </si>
  <si>
    <t>Prescripción de Procesos de Responsabilidad Fiscal</t>
  </si>
  <si>
    <t>Falta de verificación de los formatos que han sido actualizados en la Entidad</t>
  </si>
  <si>
    <t>Realizar mesas bimestral de trabajo, a fin de sensibilizar a los abogados sobre el estricto cumplimiento de los términos procesales al tiempo que se determine el nivel de avance de las actividades e impulso dado a las mismas.</t>
  </si>
  <si>
    <t>No de actas de mesas de trabajo realizadas / actas de mesas programadas</t>
  </si>
  <si>
    <t>Realizar el respectivo seguimiento y verificacion trimestral del formato del Plan de Acción en cada una de las mesas de trabajo del equipo gestor con el fin que se cumpla con los lineamientos específicos de la Dirección de Planeación</t>
  </si>
  <si>
    <t>No de actas de mesa de trabajo realizadas / No. de actas de mesas de trabajo programadas</t>
  </si>
  <si>
    <t>Autoevaluación</t>
  </si>
  <si>
    <t>2.4</t>
  </si>
  <si>
    <t>Ninguno que requiera presupuesto adicional</t>
  </si>
  <si>
    <t>Dirección de Talento Humano</t>
  </si>
  <si>
    <t>Humanos y técnicos</t>
  </si>
  <si>
    <t>Ninguno Adicional</t>
  </si>
  <si>
    <t>Humanos y tecnológicos</t>
  </si>
  <si>
    <t>Informe final Auditoría Regular periodo auditado: 2013</t>
  </si>
  <si>
    <t xml:space="preserve">2.4.12 Hallazgo administrativo “Falencias en la descripción de los hechos”
La mayoría de las descripciones de los registros del libro auxiliar no proporcionaron una base necesaria y suficiente de información de los hechos.  De otra parte, se reitera lo expresado en el informe de auditoría de 2012 en lo referente al ítem de descripción del libro auxiliar donde algunos de ellos registró mensajes como: “error ora-06502: PL/SQL: numeric or value error:caracter string buffer too small”.
Se vulneró lo regulado en los numerales 7 párrafos 107, 111; 9.2.2 y 9.3, del libro I del PGCP;  numerales 1.2; 2.2.1; 3.15 de la Resolución 357 de 200; literales b), d), g) de articulo 2 y literal i) del artículo 4 de la Ley 87 de 1993. </t>
  </si>
  <si>
    <t>Realizar los ajustes al aplicativo SICAPITAL Módulo LIMAY para que  las descripciones de los registros del libro auxiliar proporcionen la información necesaria para su evaluación.</t>
  </si>
  <si>
    <t>Modulo ajustado
SI: 100%
NO: 0%</t>
  </si>
  <si>
    <t>Subdirección Finanicera - Área de Contabilidad</t>
  </si>
  <si>
    <t>Subdirección Financiera  - Area de Contabilidad</t>
  </si>
  <si>
    <t>2.4.7 Hallazgo administrativo. “Falencias en la clasificación y registro de elementos cargos diferidos”</t>
  </si>
  <si>
    <t>Devolución de elementos de consumo por desuso</t>
  </si>
  <si>
    <t>1- Enviar memorando vía SIGESPRO informando la forma de registro de las devoluciones de los elementos de consumo.</t>
  </si>
  <si>
    <t>Enviar memorando
SI: 100%
No: 0%</t>
  </si>
  <si>
    <t>Humano</t>
  </si>
  <si>
    <t>Subdirección de Contratación</t>
  </si>
  <si>
    <t>Informe Final de Auditoría Regular Vigencia 2013- PAAF 2014 - Agosto de 2014</t>
  </si>
  <si>
    <t>Auditoria de Informes Independientes
Vigencia 2014</t>
  </si>
  <si>
    <t>Deficiencia en la aplicabilidad de los lineamientos establecidos en la normatividad</t>
  </si>
  <si>
    <t xml:space="preserve">Procedimiento Actualizado  </t>
  </si>
  <si>
    <t>Dirección Administrativa y Financiera</t>
  </si>
  <si>
    <t>Informe de Gestion  Segundo Semestre 2014 Proceso de Gestion de Recursos Fisicos</t>
  </si>
  <si>
    <t>Garantizar la capacitación para los funcionarios en el manejo de los sistemas de información disponibles por la entidad, para una eficiente gestión en los procesos adelantados por cada Dependencia que conforma el proceso de Recursos Físicos.</t>
  </si>
  <si>
    <t>Falta conocimiento de los procedimientos de Recursos Fisicos por parte de los funcionarios.</t>
  </si>
  <si>
    <t>Realizar capacitacion de los procedimientos de recursos fisicos.</t>
  </si>
  <si>
    <t>Jornadas de capacitacion adelantadas/jornadas de capacitacion propuestas.</t>
  </si>
  <si>
    <t>Humanos 
Tecnologicos</t>
  </si>
  <si>
    <t xml:space="preserve">Problemas con los aplicativos y la configuracion de las cuentas de los elementos creados y la formulación de la rutina de la depreciación en el aplicativo </t>
  </si>
  <si>
    <t>Cronograma ejecutado.
SI:100%
NO: 0%</t>
  </si>
  <si>
    <t>Informe Final de Auditoría Regular Vigencia 2014  PAAF - 2015 
Sep 2015.</t>
  </si>
  <si>
    <t>2.7</t>
  </si>
  <si>
    <t>5.0</t>
  </si>
  <si>
    <t>Deficiencia en la supervisión de los Contratos. Deficiencia en los Procedimientos.</t>
  </si>
  <si>
    <t xml:space="preserve">Incluir en los planes de mejoramiento, las acciones de mejora formuladas en los informes de gestión con corte a junio de 2015, conforme a lo establecido en la R.R. No. 16  de 2014. </t>
  </si>
  <si>
    <t>Informe Final Auditoria De Seguimiento Al Plan De Acción</t>
  </si>
  <si>
    <t>Humanos Tecnológicos</t>
  </si>
  <si>
    <t>Subdirección Financiera  
Subdirección Recursos Materiales
Dirección de TICS</t>
  </si>
  <si>
    <t>Dirección Administrativa y Financiera 
Subdirección Servicios Generales</t>
  </si>
  <si>
    <t>Humanos y Tecnológicos</t>
  </si>
  <si>
    <t>INFORME DE GESTIÓN DICIEMBRE 2013</t>
  </si>
  <si>
    <t>3. Acciones de Mejora</t>
  </si>
  <si>
    <t>Falta de trazabilidad  en la atención de los requirimientos de mantenimiento y mejora de los sistemas de Información.</t>
  </si>
  <si>
    <t xml:space="preserve">* Informalidad entre las áreas usuarias y la Dir. de TICs en la atención de requerimientos de los sistemas de información.
* Ausencia en la adopción de mejores practicas  y/o estándares en el desarrollo e implementacíon de sistemas de información.
</t>
  </si>
  <si>
    <t>Definir una metodología de trabajo con las áreas usuarias de los sistemas de información para garantizar la trazabilidad de los requerimientos y mejoras de los mismos y medición de las actividades de apoyo técnico que desarrolla la Dirección de TIC´s</t>
  </si>
  <si>
    <t>Metodología implementada</t>
  </si>
  <si>
    <t>Dirección de TIC</t>
  </si>
  <si>
    <t>Julio 3-2014</t>
  </si>
  <si>
    <t>Evaluacion Independiente Control Interno - PAEI-2014</t>
  </si>
  <si>
    <t>Se evidencia que la Dir. de TIC no cuenta con un Plan de Contingencias actualizado e implementado según lo establecido en el Art. 18 de la Resolución 305 de 2008</t>
  </si>
  <si>
    <t xml:space="preserve"> * La obsolescencia de los equipos instalados no permite implementar esquemas contingentes
 * Las limitaciones del personal de la Dir. de TIC son insuficnetes para establecer el esquema de contungencia</t>
  </si>
  <si>
    <t>* Implementación de la nueva infraestructura tecnológica
*Adquisición de Soluciones de Seguridad Tecnológica
* Actualización del documento de Plan de Contingencia</t>
  </si>
  <si>
    <t>Avance en la renovación tecnológica y Plan de Contingencia</t>
  </si>
  <si>
    <t>Equipos Instalados
Documento Publicado</t>
  </si>
  <si>
    <t>Dir. TIC
Dir. Planeación</t>
  </si>
  <si>
    <t xml:space="preserve">Fallas y obsolescencia en la plataforma tecnológica en funcionamiento en la vigencia 2013 y la no coindencia de ejecuciòn con los procesos de implementaciòn de la nueva arquitectura </t>
  </si>
  <si>
    <t>2.2.</t>
  </si>
  <si>
    <t>Elaborar y publicar  una Guía Técnica  para la planeación y contingencias ante modificaciones estructurales de los sistemas de información</t>
  </si>
  <si>
    <t>Nivel de avance en la Publicación Guia Técnica para sistemas de información</t>
  </si>
  <si>
    <t>Deficiencias en la etapa de planeación de las metas del proyecto de inversión, respecto a la definición detallada y completa de riesgos, planes de contingencia e impacto en la adqusición de bienes y servicios componente tecnológico y que afectan la prestación del servicio.</t>
  </si>
  <si>
    <t>Elaborar y publicar  un documento técnico que contenga las etapas de planeación  ejecución y control de Proyectos de Tecnología a desarrollar en la entidad.</t>
  </si>
  <si>
    <t>Nivel de avance Publicación del documento técnico para la planeación y ejecución de Proyectos de TI</t>
  </si>
  <si>
    <t>Dirección de TIC
Dirección de Planeación</t>
  </si>
  <si>
    <t>Elaborar y publicar  un documento  que contenga todas las variables técnicas para la implementación del Plan de Contingencia para el componente de TI</t>
  </si>
  <si>
    <t>Nivel de avance en la Publicación del Plan de Contingencia</t>
  </si>
  <si>
    <t>Control Fiscal de Advertencia Agosto de 2014</t>
  </si>
  <si>
    <t>Numeral 1.</t>
  </si>
  <si>
    <t>1. Fallas Técnicas en la definición de una nueva cuenta, la creación de nuevos formularios y las pruebas de funcionamiento del aplicativo SIVICOF</t>
  </si>
  <si>
    <t>No se tiene claridad la de forma, condiciones y responsabilidades para definir las modificaciones a los sistemas de información.</t>
  </si>
  <si>
    <t>Establecer, definir y documentar la metodología para realizar implementación y actualización a los sistemas de información de la Contraloría, conforme los requerimientos de las áreas usuarias</t>
  </si>
  <si>
    <t>Metodología para implementación y actualización de sistemas de información definida y documentada</t>
  </si>
  <si>
    <t xml:space="preserve">Auditoría Externa de  Calidad </t>
  </si>
  <si>
    <t>Agosto de 2015</t>
  </si>
  <si>
    <t>Informe Final de Auditoría Regular Vigencia 2014- PAAF 2015 - Agosto de 2015</t>
  </si>
  <si>
    <t>Falta de seguimiento a las Resoluciones modificadas y publicadas con respecto a los cambios de la estructura organizacional</t>
  </si>
  <si>
    <t xml:space="preserve">Talento Humano </t>
  </si>
  <si>
    <t>Realizar la Actualización del Plan de Contingencias de Tecnologías de la Información y las Comunicaciones en concordancia con la actual arquitectura tecnológica y con los Lineamientos del Ministerio de las TIC</t>
  </si>
  <si>
    <t>Nivel de avance en la Actualización del Plan de Contingencias</t>
  </si>
  <si>
    <t>Talento Humano con experiencia en elaboración de Planes de Contigencia de TIC</t>
  </si>
  <si>
    <t>Falta de conocimiento de los funcionarios de las diferentes depemndencias con respecto a la normatividad asociada a la  Seguridad de la Información
La obsolescencia que exista no permitía implementat el modelo de seguridad de la información</t>
  </si>
  <si>
    <t>Desarrollar la primera fase del Sistema de Gestión de Seguridad de la Información</t>
  </si>
  <si>
    <t>Nivel de avance en la Actualización del Sistema de Gestión de la seguridad de la Información</t>
  </si>
  <si>
    <t>Entrega de la primera fase del Sistema de Gestión de Seguridad de la Información</t>
  </si>
  <si>
    <t>Talento Humano con experiencia en elaboración de Sistema de Gestión de la Seguridad de la Información</t>
  </si>
  <si>
    <t>2.3</t>
  </si>
  <si>
    <t>Informes de supervisión y soportes de los contratos entregados y archivados  oportunamente al área de contratación del Proyecto 776.</t>
  </si>
  <si>
    <t>DIRECCIONAMIENTO ESTRATÉGICO</t>
  </si>
  <si>
    <t>COMUNICACIÓN ESTRATÉGICA</t>
  </si>
  <si>
    <t>PARTICIPACIÓN CIUDADANA Y CONTROL SOCIAL</t>
  </si>
  <si>
    <t>Actualizado por (Profesional Proceso):</t>
  </si>
  <si>
    <t>Verificado por (Profesional Oficina de Control Interno):</t>
  </si>
  <si>
    <t>Dirección de TIC
Dirección de Planeación</t>
  </si>
  <si>
    <t>Un (1) documento de Plan de Contingencias elaborado, actualizado y publicado en el SGC</t>
  </si>
  <si>
    <t>Número de memorandos  de solicitud de Talento Humano realizados/ Número de memorandos de solicitud de Talento Humano programados</t>
  </si>
  <si>
    <t>Incluir las acciones de mejora. 
SI - 100% 
NO - 0%
Ajuste de las Resoluciones 040 y 020 de 2015.  
SI - 100% 
NO - 0% .</t>
  </si>
  <si>
    <t>Fecha de seguimiento(dd/mm/aaaa):</t>
  </si>
  <si>
    <t>Funcionarios de la Oficina de Control Interno</t>
  </si>
  <si>
    <t>Responsables de Procesos</t>
  </si>
  <si>
    <t>Informe de Gestión a diciembre 30 de 2015</t>
  </si>
  <si>
    <t>Desactualización de documentos y procedimientos del proceso de gestión documental, 
de conformidad con la normatividad y parámetros establecidos por los organismos 
competentes.</t>
  </si>
  <si>
    <t>Desconocimiento de  la normatividad y parámetros establecidos por los organismos 
competentes en el manejo de documentos y procedimientos.</t>
  </si>
  <si>
    <t>Actualizar documentos y procedimientos del proceso de gestión documental, 
acorde con la normatividad y parámetros establecidos por los organismos 
competentes.</t>
  </si>
  <si>
    <t>Documentos y procedimientos actualizados
Si:100%
No: 0%</t>
  </si>
  <si>
    <t>Dirección Administrativa y Financiera
Dirección de Planeación
Subdirección de Servicios Generales</t>
  </si>
  <si>
    <t>PLAN DE MEJORAMIENTO - ACCIONES CORRECTIVAS Y DE MEJORA</t>
  </si>
  <si>
    <t>Código formato: PEC-02-001</t>
  </si>
  <si>
    <t xml:space="preserve"> Pagina: X de Y</t>
  </si>
  <si>
    <t>Versión: 14.0</t>
  </si>
  <si>
    <t>Código documento: PEC-02</t>
  </si>
  <si>
    <t>De mejora</t>
  </si>
  <si>
    <t>“Garantizar el link de clientes certificados en la marca de certificación de SGS para la página web”.</t>
  </si>
  <si>
    <t>“Desconocimiento del uso de las marcas/sellos de certificación y sus propósitos y no correr el riesgo de uso inadecuado de la marca”.</t>
  </si>
  <si>
    <t xml:space="preserve">Formalizar al interior de la Entidad el protocolo de uso de la marca/sello de uso de certificación. </t>
  </si>
  <si>
    <t>Se expidió la Resolución Reglamentaria que formaliza el protocolo de uso de marcas/sello de uso de certificación
SI = 100%
NO = 0%.</t>
  </si>
  <si>
    <t xml:space="preserve">Dirección de Planeación </t>
  </si>
  <si>
    <t>Revisión por la Dirección - Acta No. 2 de 2016 - Comité Directivo</t>
  </si>
  <si>
    <t>Compromisos</t>
  </si>
  <si>
    <t xml:space="preserve">Desconocimiento de los Ajustes realizados en la actualización de las Normas de Calidad ISO 9001:2015:
• ISO 9001:2015. Sistemas de gestión de calidad.
• ISO 14001:2015. Sistemas de gestión ambiental.
• ISO 45001:2016. Sistemas de gestión en seguridad y salud ocupacional – Requisitos (anteriormente OHSAS 18001).
</t>
  </si>
  <si>
    <t xml:space="preserve">Actualización de las Normas de Calidad ISO 9001:2015. 
• ISO 9001:2015. Sistemas de gestión de calidad.
• ISO 14001:2015. Sistemas de gestión ambiental.
• ISO 45001:2016. Sistemas de gestión en seguridad y salud ocupacional – Requisitos (anteriormente OHSAS 18001).
</t>
  </si>
  <si>
    <t>Solicitar capacitación sobre sobre los cambios a las normas internacionales ISO 9001:2015, 14001:2015 e ISO 45001:2016, dirigida a los funcionarios involucrados en la actualización del sistema.</t>
  </si>
  <si>
    <t>Se remitió solicitud de capacitación a la Subdirección de Capacitación:
SI: 100%
NO: 0%</t>
  </si>
  <si>
    <r>
      <rPr>
        <b/>
        <sz val="8"/>
        <rFont val="Arial"/>
        <family val="2"/>
      </rPr>
      <t>2.2.2.2.</t>
    </r>
    <r>
      <rPr>
        <sz val="8"/>
        <rFont val="Arial"/>
        <family val="2"/>
      </rPr>
      <t xml:space="preserve"> Hallazgo administrativo por fallas en los sistemas de información.</t>
    </r>
  </si>
  <si>
    <r>
      <rPr>
        <b/>
        <sz val="8"/>
        <rFont val="Arial"/>
        <family val="2"/>
      </rPr>
      <t xml:space="preserve">2.3.1.1. </t>
    </r>
    <r>
      <rPr>
        <sz val="8"/>
        <rFont val="Arial"/>
        <family val="2"/>
      </rPr>
      <t>Hallazgo Administrativo con incidencia disciplinaria, por deficiencias en la planeación y ejecución del proyecto de inversión 776</t>
    </r>
  </si>
  <si>
    <r>
      <rPr>
        <b/>
        <sz val="8"/>
        <rFont val="Arial"/>
        <family val="2"/>
      </rPr>
      <t>2.3.1.3.</t>
    </r>
    <r>
      <rPr>
        <sz val="8"/>
        <rFont val="Arial"/>
        <family val="2"/>
      </rPr>
      <t xml:space="preserve"> Hallazgo Administrativo, por la no definición de planes de contingencia en el proyecto de inversión 776.</t>
    </r>
  </si>
  <si>
    <r>
      <rPr>
        <b/>
        <sz val="8"/>
        <rFont val="Arial"/>
        <family val="2"/>
      </rPr>
      <t>2.3.1.4.</t>
    </r>
    <r>
      <rPr>
        <sz val="8"/>
        <rFont val="Arial"/>
        <family val="2"/>
      </rPr>
      <t xml:space="preserve"> Hallazgo Administrativo, con incidencia disciplinaria por deficiencias en el impacto del proyecto de inversión 776</t>
    </r>
  </si>
  <si>
    <r>
      <rPr>
        <b/>
        <sz val="8"/>
        <rFont val="Arial"/>
        <family val="2"/>
      </rPr>
      <t xml:space="preserve">2.2.1.6 </t>
    </r>
    <r>
      <rPr>
        <sz val="8"/>
        <rFont val="Arial"/>
        <family val="2"/>
      </rPr>
      <t xml:space="preserve">Hallazgo Administrativo con presunta Incidencia Disciplinaria por el incumplimiento de la Resolución Reglamentaria 059 de 2003 - “Plan de Contingencias para los Sistemas de Información de la Contraloría de Bogotá, D.C.” </t>
    </r>
  </si>
  <si>
    <r>
      <rPr>
        <b/>
        <sz val="8"/>
        <rFont val="Arial"/>
        <family val="2"/>
      </rPr>
      <t>2.2.1.7</t>
    </r>
    <r>
      <rPr>
        <sz val="8"/>
        <rFont val="Arial"/>
        <family val="2"/>
      </rPr>
      <t xml:space="preserve"> Hallazgo Administrativo “Sistema de Gestión de Seguridad de la Información</t>
    </r>
  </si>
  <si>
    <t>4.1</t>
  </si>
  <si>
    <t xml:space="preserve">1. Los procedimientos del Proceso de Gestión de TIC fueron diseñados  teniendo en cuenta estándares y mejores prácticas en la gestión de TIC, específicamente la metodología ITIL (Information Technology Infrastructure Library); pero se han presentado inconvenientes en su aplicación ya que se ha identificado que no se ajustan a las necesidades actuales de la Entidad, lo cual impide su óptima aplicación.
2. Una vez se culminó el proceso de implementación, ajuste y consolidación de la nueva plataforma tecnológica, algunos de los procedimientos quedaron dasactualizados y aún se encuentra en ejecución el proceso de modificación y ajustes, para su publicación.
</t>
  </si>
  <si>
    <t>Culminar el proceso de ajuste, modificación y aprobación de los procedimientos que conforman el Proceso de Gestión de TIC, de acuerdo a las metodologías y/o estándares que existen actualmente en materia de gestión de TIC, contemplando los recursos y servicios de TIC con que cuenta la Contraloría de Bogotá D.C.</t>
  </si>
  <si>
    <t>Procedimientos del Proceso de Gestión de TIC actualizados y publicados (NO = 0%, SI= 100%)</t>
  </si>
  <si>
    <t>Procedimientos del Proceso de Gestión de TIC actualizados y publicados.</t>
  </si>
  <si>
    <t xml:space="preserve">2. En el Procedimiento “Plan de mejoramiento – Acciones Correctiva y de Mejora” se incumple con la actividad 4. “Acta de equipo de gestores del proceso”, es decir, no se evidenció la existencia del registro, por cuanto no analizan las posibles causas de los hallazgos.
Adicionalmente, se evidenció el incumplimiento de la circular emitida por el Contralor de Bogotá (Rad. No. 3-2014-00696 del 15-01-2014), en cuanto al reporte trimestral de la Información a la Oficina de Control Interno dentro de los términos establecidos. Como ejemplo se cita, el oficio Rad. No. 3-2015-15453 del 30 de julio de 2015, donde se reporta el seguimiento al Plan de Mejoramiento con corte a Junio de 2015.
</t>
  </si>
  <si>
    <t xml:space="preserve">
1. No se está dando cumplimiento a la totalidad de las actividades establecidas en el “Procedimiento Plan de Mejoramiento - Acciones Correctivas y de Mejora”, ya que a pesar de que el grupo de gestores del proceso realiza el análisis de causas y establece las acciones, en algunas ocasiones no se elabora el acta de trabajo respectiva.
2. Por la multiplicidad de actividades que atiende la Dirección de TIC y la falta de personal interno en el área, en ocasiones se remiten extemporáneamente los informes y reportes de seguimiento responsabilidad de la Dirección.
</t>
  </si>
  <si>
    <t xml:space="preserve">
Dar estricto cumplimiento al “Procedimiento Plan de Mejoramiento - Acciones Correctivas y de Mejora”, preparando los informes con la debida anticipación teniendo en cuenta la carga laboral y la distribución del Talento Humano de la Dirección de TIC, para reportar los informes en las fechas establecidas</t>
  </si>
  <si>
    <t>No.de informes remitidos oportunamente / No. total de informes remitidos</t>
  </si>
  <si>
    <t>Dirección de Tecnologias de la Informacion y las Comunicaciones</t>
  </si>
  <si>
    <t>Informe Auditoría Externa de Calidad</t>
  </si>
  <si>
    <t xml:space="preserve">Se evidenció que aunque la entidad está estableciendo una metodología para generar los parámetros de control en las plataformas SIVICOF, SIGESPRO, SICAPITAL de acuerdo al hallazgo generado en la auditoría del año pasado, aun no se ha implementado por lo cual no se puede evidenciar la eficacia del plan de acción establecido y el hallazgo debe continuar abierto: No se evidencia metodología seguimiento o parámetros de control, en cuanto a priorización, tiempo, magnitud etc, para los requerimientos presentados, a las plataformas SIVICOF, SIGESPRO, SICAPITAL por los usuarios, al proceso de tecnologías de información. Lo anterior incumple las condiciones establecidas en el numera 6.3 de la norma ISO 9001 Ver 2008, y la norma GP 100 Ver 2009.  </t>
  </si>
  <si>
    <t xml:space="preserve">• La Dirección de TIC asumió de manera simultánea la actualización y ajuste de los procedimientos de Gestión de TIC y las actividades de implementación del Sistema de Seguridad de la Información, de acuerdo a las directrices de MinTIC y a la estrategia de Gobierno en Línea (GEL), lo cual conllevó a una inversión de mayor cantidad de de tiempo, recurso humano, y técnico, que ocasionó la modificación en el cumplimiento de los cronogramas y planes de acción trazados.
• La Dirección de TIC, pretendía atender la acción de mejora con la contratación del servicio de Help Desk en la vigencia 2015 pero no fue autorizada esta contratación en el mes de octubre de 2015.
• La Dirección de TIC  no contó en gran parte de la vigencia 2015 con el suficiente recurso humano especializado para sumir las funciones asignadas y los proyectos formulados.
• Por las limitaciones de tiempo solo se logró alcanzar la etapa de pruebas de la herramienta CSTI (Central de Servicios de Tecnologías de la Información),  con el fin de poder llevar a cabo la trazabilidad de los mismos y en especial de los desarrollos de software, pero no se logró su implementación definitiva, y por consiguiente no ha sido posible dar cumplimiento a la socialización  y ajuste de procedimientos.
</t>
  </si>
  <si>
    <t>Culminar la implementación de la herramienta CSTI (Central de Servicios de Tecnologías de la Información), socializar y capacitar a los usuarios en su utilización.</t>
  </si>
  <si>
    <t xml:space="preserve">Herramienta   CSTI implementada:
Si = 100%.
NO = 0%
</t>
  </si>
  <si>
    <t xml:space="preserve"> Herramienta CSTI implementada</t>
  </si>
  <si>
    <t xml:space="preserve">Modificar y publicar el Procedimiento de Registro y Atención de Requerimientos a los Sistemas de Información. </t>
  </si>
  <si>
    <t xml:space="preserve">Procedimiento modificado y publicado :
Si = 100%.
NO = 0%
</t>
  </si>
  <si>
    <t xml:space="preserve">Procedimiento publicado en el SIG
</t>
  </si>
  <si>
    <t xml:space="preserve">2. Se evidencio que el proceso de Tecnología de la información y las comunicaciones no ha presentado el plan de mejoramiento de las dos no conformidades generadas en la auditoría interna  dentro de los 5 días hábiles establecidos en el procedimiento acciones correctivas y de mejora los cuales fueron entregados al proceso el 4 de marzo  de 2016 incumpliendo el numeral 8.2.2 de las normas ISO 9001 y NTC GP 100 las cuales establecen que El responsable del proceso que esté siendo auditado deberá asegurarse de que se realizan las correcciones  y se toman las acciones correctiva necesarias sin demora injustificada para eliminar las no conformidades detectadas y sus causas. </t>
  </si>
  <si>
    <t xml:space="preserve">• Por la multiplicidad de actividades que atendió la Dirección de TIC entre el último trimestre del 2015 y el primer trimestre de 2016, relacionado con la atención de diferentes auditorías, evaluaciones, pronunciamientos, operativos y la generación de informes de gestión e informes de seguimiento a planes y proyectos, afectó el envío oportuno del plan de mejora con las últimas acciones objeto de auditoría.
• Se evidenció un incremento significativo de visitas de auditoría a la Dirección de TIC por diferentes orígenes durante el último semestre de 2015 y primer trimestre de 2016, que implicó la revisión y depuración de hallazgos y acciones cumplidas, que generaron revisiones periódicas al plan de mejoramiento de ésta dependencia.
• Por las limitaciones del recurso humano no se contó con el tiempo necesario para poder cumplir con la entrega del plan de mejoramiento con la oportunidad requerida. 
</t>
  </si>
  <si>
    <t>Remitir a la Oficina de Control Interno el plan de mejoramiento de las no conformidades generadas en la Auditoría Interna al Sistema Integrado de Gestión, con el respectivo análisis de causas y acciones correctivas.</t>
  </si>
  <si>
    <t>Plan de mejoramiento remitido (Si = 100%, NO = 0%)</t>
  </si>
  <si>
    <t xml:space="preserve">Plan de mejoramiento  remitido </t>
  </si>
  <si>
    <t xml:space="preserve">Capacitar en el Procedimiento de Auditoría Interna al Sistema Integrado de Gestión a los funcionarios de la Dirección de TIC.  </t>
  </si>
  <si>
    <t>Jornada de capacitación realizada (Si = 100%, NO = 0%)</t>
  </si>
  <si>
    <t>Jornadade capacitación realizada</t>
  </si>
  <si>
    <t xml:space="preserve">Falta de control y seguimiento en el manejo de las licencias de software con que cuenta la entidad, situación que se evidenció en lo siguiente:
• No hay un control adecuado de las licencias, identificación, vigencia y equipo en el cual se encuentra instalado.
• Dentro del numeral 6.9 – Baja de Bienes del  “Procedimiento para el manejo y control de almacena e inventarios”, no se especifica que hacer con los elementos intangibles; faltan puntos de control sobre el tema.  </t>
  </si>
  <si>
    <t>Existe un rezago en la baja de las licencias de software que posee la Entidad. Se encuentran registradas en el inventario licencias adquiridas desde hace 15 años de las cuales la gran mayoría deben ser dadas de baja ya que quedaron obsoletas debido a la actualización de la plataforma tecnológica, igualmente existen casos específicos de actualizaciones de versiones de licencias y software que requiere la evaluación conjunta con las dependencias usuarias para determinar su funcionalidad. El proceso de depuración y baja de estos elementos se realizará próximamente ya que se dio prioridad a dar de baja lo correspondiente a los equipos,  proceso que finalizó recientemente.</t>
  </si>
  <si>
    <t xml:space="preserve">Realizar la baja de las licencias y software obsoleto que actualmente existe en el inventario de la Entidad, dando aplicabilidad a la normatividad vigente en esta materia y al Procedimiento para el Manejo y Control de Almacén e Inventarios, numeral 6.9 Baja de Bienes. </t>
  </si>
  <si>
    <t>Proceso de baja de licencias y software ejecutado (SI= 100%; NO= 0%)</t>
  </si>
  <si>
    <t>Proceso de baja ejecutado</t>
  </si>
  <si>
    <t>Dirección de TIC
Subdirección de Recursos Materiales</t>
  </si>
  <si>
    <t>Auditoría efectuada  por la Oficina de Control Interno - Recomendaciones .</t>
  </si>
  <si>
    <t>6.3</t>
  </si>
  <si>
    <t xml:space="preserve">Ajustar el procedimiento  Divulgación de la información Institucional, revisión puntos de control, observaciones y anexos y aclarar en la caracterización del proceso que no es coordianción de Rendición de Cuentas sino apoyo comunicacional.  </t>
  </si>
  <si>
    <t>Se requiere actualizar el procedimiento con el fin de revisar los puntos de control y caracterización del proceso en el punto rendición de cuentas, entre otros aspectos.</t>
  </si>
  <si>
    <t>Actualizar el procedimiento Divulgación de la Información Institucional y la caracterización del proceso en el item rendición de cuentas</t>
  </si>
  <si>
    <t xml:space="preserve">Actualización procedimiento Divulgación  Información Institucional y caracterización del proceso ajustado: SI=100% /NO=0% </t>
  </si>
  <si>
    <t>Informe de Gestión del PEPP a 31-12-2015</t>
  </si>
  <si>
    <t>Capitulo 3 Acción de Mejora, Página 32</t>
  </si>
  <si>
    <t>Al confrontar  la metodología descrita en la Matriz de Calificación de la Gestión Fiscal fijada en la Circular 014 de 26 de diciembre de 2014, se evidenció que la nueva forma de calificar la Gestión  Fiscal,  afectan algunas actividades establecidas en los procedimientos para la elaboración de algunos informes obligatorios.</t>
  </si>
  <si>
    <t xml:space="preserve">El cambio en la metodología descrita en la Matriz de Calificación de la Gestión Fiscal fijada en la Circular 014 de 26 de diciembre de 2014, se modificaron algunos componentes y factores que afectan algunas actividades establecidas en los procedimientos para la elaboración de algunos informes obligatorios, entre ellos: El Estado de los Recursos Naturales y del Ambiente y la Evaluación de los resultados de la Gestión Fiscal y del Plan de Desarrollo de la Administración Distrital.
Por lo anterior,  se acordó que era necesario y oportuno, revisar los documentos y procedimientos del PEPP y en el evento de ser necesario, actualizarlos y ajustarlos acorde a las normas vigentes.
</t>
  </si>
  <si>
    <t xml:space="preserve">Revisar los documentos y procedimientos del PEPP y en el evento de ser necesario, actualizarlos y ajustarlos acorde a las normas vigentes. </t>
  </si>
  <si>
    <t>Procedimientos actualizados/procedimientos seleccionados para ser actualizados *100</t>
  </si>
  <si>
    <t>Dirección de EPP y Subdirecciones de: Estudios Económicos y Fiscales; Estadística y Análisis Presupuestal y Financiero y Evaluación de Política Pública.</t>
  </si>
  <si>
    <t>Informe de Gestión vigencia 2015</t>
  </si>
  <si>
    <t>Elaborar un documento que consolide los cambios del Proceso de Vigilancia y Control a la Gestión Fiscal aplicables para la ejecución del PAD 2016, como insumo para la socialización en las dependencias que integran el proceso.</t>
  </si>
  <si>
    <t>Incumplimiento de los procedimientos</t>
  </si>
  <si>
    <t>Presentar el documento consolidado que muestre los cambio que se realizan en el proceso de PVCGF</t>
  </si>
  <si>
    <t>Documento elaborado y socializado</t>
  </si>
  <si>
    <t>N.A</t>
  </si>
  <si>
    <t>Técnologicos y Humano</t>
  </si>
  <si>
    <t xml:space="preserve">Revisar los registros incluidos en el plan de calidad del proceso V. 6.0 en comparación con los establecidos en el Procedimiento para generar los productos del proceso de responsabilidad fiscal y jurisdicción coactiva V. 6.0, a fin de actualizar y armonizar el primero con respecto a las previsiones normativas vigentes.  </t>
  </si>
  <si>
    <t>Carencia de estudio y revisión del procedimiento con relación a las normas vigentes</t>
  </si>
  <si>
    <t>Efectuar la revisión de los registros contenidos en el Plan de Calidad versus procedimientos para generar los productos  del Proceso de Responsabilidad Fiscal y Jurisdicción Coactiva, para armonizarlos con las normas vigentes</t>
  </si>
  <si>
    <t>Numero de revisiones contenidos en el Plan de Calidad versus procedimientos para generar los productos  del Proceso de Responsabilidad Fiscal y Jurisdicción Coactiva realizados / Numero de revisiones contenidos en el Plan de Calidad versus procedimientos para generar los productos  del Proceso de Responsabilidad Fiscal y Jurisdicción Coactiva realizados Programados</t>
  </si>
  <si>
    <t xml:space="preserve">Es importante que los servidores vinculados recientemente afiancen la utilización de los documentos del SIG a través de la intranet y su aplicación en el desarrollo del proceso y la elaboración del producto a su cargo.  </t>
  </si>
  <si>
    <t>Carencia de inducción una vez ingrese el funcionario a la Entidad.</t>
  </si>
  <si>
    <t>Comunicarle mediante memorando a la Dirección Técnica de Talento Humano, que una vez ingrese el funcionario a la Entidad, en la inducción que brinda la Subdirección de Escuela de Capacitación deben incluir los temas relacionados con el SIG.</t>
  </si>
  <si>
    <t>Numero de memorandos a la Dirección Técnica de Talento Humano realizados / Numero de memorandos a la Dirección Técnica de Talento Humano programados</t>
  </si>
  <si>
    <t xml:space="preserve"> Mejora</t>
  </si>
  <si>
    <t>Informe Consolidado de Auditoria Interna al SIG-2016</t>
  </si>
  <si>
    <t>Numeral  4.2.6  Oportunidad de Mejora</t>
  </si>
  <si>
    <t>Efectuar revisión y análisis del procedimiento para el Retiro del Servicio de los Servidores Públicos de la Contraloría de Bogotá, D. C.</t>
  </si>
  <si>
    <t>Falta de actualización del procedimiento para el Retiro del Servicio de los Servidores Públicos de la Contraloría de Bogotá, D. C. - Versión 4.0, de la  vigencia  2013.</t>
  </si>
  <si>
    <t>Actualización del Procedimiento  para el Retiro del Servicio de los Servidores Públicos de la Contraloría de Bogotá, D. C.</t>
  </si>
  <si>
    <t>Actualizar el Procedimiento  para el Retiro del Servicio de los Servidores Públicos de la Contraloría de Bogotá, D. C.
Si : 100%
NO: 0%</t>
  </si>
  <si>
    <t>Subdirección de Gestión del Talento Humano</t>
  </si>
  <si>
    <t>Informe Final de Auditoría, Modalidad Especial.
Contrato de Comodato 071 de 2006 - Hotel Club de Arbelaez.
Febrero 2 de 2016</t>
  </si>
  <si>
    <t>2.2.8</t>
  </si>
  <si>
    <t>Hallazgo administrativo, no se evidenciaron programas de sensibilización  y/o difusión al respecto de los beneficios para los funcionarios de la Contraloria, por la utilización del hotel club de la Contraloria.</t>
  </si>
  <si>
    <t>"No se evidenciaron programas de sensibilización y/o difusión respecto de los beneficios para los funcionarios de la Contraloría, por la utilización del hotel Club de Arbeláez</t>
  </si>
  <si>
    <t>Efectuar la socialización y sensibilización sobre  el uso y disponibilidad del Hotel Club de Arbeláez, propiedad de la Contraloría de Bogotá.</t>
  </si>
  <si>
    <t>Socializaciones Realizadas / Socializaciones programadas.</t>
  </si>
  <si>
    <t>Subdirección de Bienestar Social</t>
  </si>
  <si>
    <t>Acción de Mejora</t>
  </si>
  <si>
    <r>
      <rPr>
        <b/>
        <sz val="8"/>
        <rFont val="Arial"/>
        <family val="2"/>
      </rPr>
      <t xml:space="preserve">Acción de mejora:
</t>
    </r>
    <r>
      <rPr>
        <sz val="8"/>
        <rFont val="Arial"/>
        <family val="2"/>
      </rPr>
      <t>Efectuar (2) talleres con los encargados de realizar solicitudes de contratación, estudios previos, procesos contractuales y labores de supervisión, dirigidos a aclarar y precisar su contenido y alcance normativo, para que los responsables cuenten con conocimientos prácticos para su elaboración.</t>
    </r>
  </si>
  <si>
    <t>Se requiere promover el mejoramiento continuo del Proceso Gestión Contractual, mediante la realización de talleres con los  responsables de efectuar solicitudes de contratación, estudios previos, procesos contractuales y labores de supervisión, garantizando el cumplimiento normativo.</t>
  </si>
  <si>
    <t>Efectuar (2) talleres con los encargados de realizar solicitudes de contratación, estudios previos, procesos contractuales y labores de supervisión, dirigidos a aclarar y precisar su contenido y alcance normativo, para que los responsables cuenten con conocimientos prácticos para su elaboración.</t>
  </si>
  <si>
    <t>Realización de talleres.
SI: 100%
NO: 0</t>
  </si>
  <si>
    <t>Acción Correctiva</t>
  </si>
  <si>
    <t>Informe Final  de la “Auditoría Modalidad Especial al contrato de comodato No. 071 de 2006- Hotel Club y Centro de Estudios de la Contraloría de Bogotá”. Febrero 2 de 2016.</t>
  </si>
  <si>
    <t>2.2.1 Hallazgo administrativo por falta de publicidad de las prórrogas y otrosí.</t>
  </si>
  <si>
    <t>Para la Contratación Directa, en sus diferentes tipos de contratos, suscrita con anterioridad a diciembre de 2006, no era obligatoria su publicación en el aplicativo SECOP, por consiguiente, al no haberse publicado el contrato inicial, tampoco se podía publicar sus modificaciones.</t>
  </si>
  <si>
    <t>Solicitud de concepto enviado *100/concepto recibido.</t>
  </si>
  <si>
    <t>CONSOLIDADO POR ORIGEN</t>
  </si>
  <si>
    <t>ORIGEN</t>
  </si>
  <si>
    <t>TIPO DE ACCIÓN 
(C o M)</t>
  </si>
  <si>
    <t>ABIERTOS</t>
  </si>
  <si>
    <t>CERRADOS</t>
  </si>
  <si>
    <t>SE SUGIERE EL CIERRE (A*)</t>
  </si>
  <si>
    <t>TOTAL HALLAZGOS ANTIGUOS</t>
  </si>
  <si>
    <t>HALLAZGOS INGRESADOS EN EL TRIMESTRE EN ANÁLISIS (CUARTO TRIMESTRE DE 2015)</t>
  </si>
  <si>
    <t>TOTAL CERRADOS  + ABIERTOS + A*</t>
  </si>
  <si>
    <t>ABIERTO</t>
  </si>
  <si>
    <t>CERRADO</t>
  </si>
  <si>
    <t>1- AUTOEVALUACION</t>
  </si>
  <si>
    <t>2- AUDITORIA EFECTUADA POR LA O.C.I.</t>
  </si>
  <si>
    <t>3- AUDITORIA INTERNA AL S.I.G</t>
  </si>
  <si>
    <t>Correctiva
 Mejora</t>
  </si>
  <si>
    <t>4- AUDITORIA EXTERNA AL S.I.G (Ente certificador)</t>
  </si>
  <si>
    <t>4- AUDITORIA EXTERNA AL S.I.G</t>
  </si>
  <si>
    <t>5.- REVISIÓN POR LA DIRECCIÓN</t>
  </si>
  <si>
    <t>6- AUDITORÍA FISCAL</t>
  </si>
  <si>
    <t>7- OTROS ORIGENES</t>
  </si>
  <si>
    <t>TOTAL PROCESOS</t>
  </si>
  <si>
    <t>CONSOLIDADO POR PROCESO/ORIGEN</t>
  </si>
  <si>
    <t>PROCESO</t>
  </si>
  <si>
    <t>TOTAL PDE</t>
  </si>
  <si>
    <t>TECNOLOGIAS DE LA INFORMACIÓN Y LAS COMUNICACIONES</t>
  </si>
  <si>
    <t>TOTAL PTIC</t>
  </si>
  <si>
    <t>TOTAL PCE</t>
  </si>
  <si>
    <t>PARTICIPACIÓN CIUDADANA</t>
  </si>
  <si>
    <t>TOTAL PPC</t>
  </si>
  <si>
    <t>ESTUDIOS DE ECONOMÍA Y POLÍTICA 
PÚBLICA</t>
  </si>
  <si>
    <t>TOTAL PEEPP</t>
  </si>
  <si>
    <t>TOTAL PVCGF</t>
  </si>
  <si>
    <t>RESPONSABILIDAD FISCAL Y 
JURISDICCIÓN COACTIVA</t>
  </si>
  <si>
    <t>TOTAL PRFJC</t>
  </si>
  <si>
    <t>TOTAL PGJ</t>
  </si>
  <si>
    <t>TOTAL PGTH</t>
  </si>
  <si>
    <t>TOTAL PGF</t>
  </si>
  <si>
    <t>TOTAL PGC</t>
  </si>
  <si>
    <t>TOTAL PGRF</t>
  </si>
  <si>
    <t>TOTAL PGD</t>
  </si>
  <si>
    <t>TOTAL PEC</t>
  </si>
  <si>
    <t>CONSOLIDADO POR PROCESO</t>
  </si>
  <si>
    <t>SUGERENCIA DE CIERRE</t>
  </si>
  <si>
    <t>TOTAL GENERAL</t>
  </si>
  <si>
    <r>
      <t xml:space="preserve">5.2.1 Los procesos de Gestión de Recursos Físicos y Gestión Documental no incluyeron en sus planes de mejoramiento, las acciones de mejora formuladas en los informes de gestión con corte a junio de 2015, contraviniendo lo establecido en la R.R. No. 16  de 2014, Procedimiento para formulación, seguimiento y modificación del Plan de Acción, anexo 4, Estructura Informe de Gestión, numeral 3, </t>
    </r>
    <r>
      <rPr>
        <i/>
        <sz val="8"/>
        <rFont val="Arial"/>
        <family val="2"/>
      </rPr>
      <t>"Con base en los resultados reflejados anteriormente, formule acciones de mejora encaminadas a corregir desviaciones presetadas durante el periodo evaluado, se sugiere que en lo posible el número de acciones propuestas por proceso no supere tres (3) acciones, dado que una vez aprobadas deben ser llevadas al Plan de Mejoramieto</t>
    </r>
    <r>
      <rPr>
        <sz val="8"/>
        <rFont val="Arial"/>
        <family val="2"/>
      </rPr>
      <t>"</t>
    </r>
  </si>
  <si>
    <t>5.1</t>
  </si>
  <si>
    <t xml:space="preserve">5.1. Se evidenció el hurto de siete (7) elementos por valor de catorce millones sesenta y seis mil seiscientos noventa y cuatro pesos ($14.066.694) como se observa a continúación:
 Computador marca LENOVO T - 4305 con placa 30737, por valor de $2.114.632, y los Audífonos Logitech serie No. 18750, con placa No. 418750 por valor de $ 174.000, de la Gerencia Local de Teusaquillo.
 Un escáner - serie 49360149 y placa 26000 por valor de $ 2.527.399 (Dirección de Servicios Públicos). 
 dos (2) computadores portátiles de la oficina de la contraloría, marca LENOVO,- placa No. 30766 modelo T430S- serie PK23142646 y placa No. 25425 modelo G550 – serie CPB 1426607, por
valor de $ 4.608.632.(Localidad de Puente Aranda). 
 Un computador portátil marca Lenovo T-4305 con placa de inventario No. 30704 y serie No.
PK2310V2578, por valor de $ 2.114.63. (Oficina de la Gerencia Local de Candelaria).
Lo anterior, contraviene lo dispuesto en el Procedimiento para el Manejo y Control de Almacén e Inventarios de la Contraloría de Bogotá, numeral 6.14 Registro de Baja por Pérdida, Hurto o Daño con Responsabilidad, adoptado mediante la R.R. 066 de 2015. 
Así mismo, el numeral 2.3.3 Administración y Control de los Bienes, establecido mediante la Resolución 001 de 2001 expedida por la Secretaría Distrital de Hacienda. De igual forma, lo dispuesto en el literal b) artículo 2º de la Ley 87 de 1993). </t>
  </si>
  <si>
    <t>Teniendo en cuenta que el procedimiento exige la coordinación entre los diversos actores del proceso, en este caso, entidades externas, las cuales tienen sus tiempos de respuesta que no son acordes con los plazos establecidos por la Entidad, se presentaron las demoras correspondientes a diferentes procesos mencionados en hallazgo.</t>
  </si>
  <si>
    <t>Recibida la documentación del Área de Inventados contemplada en la Resolución Reglamentaría No 066 de diciembre de 2015, Resolución No 3993 del 26 de noviembre de 2015, comprobantes de baja No 14-15-16 y 17 del 15 de diciembre de 2015; la Subdirección de Recursos Materiales ha procedido a realizar la gestión necesaria de reclamación ante la aseguradora para la recuperación de los bienes hurtados, para tal efecto se adjunta copia de todo el seguimiento y gestión realizada ante el corredor de seguros para recuperar los equipos hurtados.
Así mismo se confirmó mediante el aplicativo SICAPITAL módulos SAE/SAI, él titular responsable para la época de los hechos, información consignada mediante comunicación correo institucional del 2 de febrero de 2016 emitida por Inventarios, con el propósito de remitir la respectiva documentación a la Oficina de Asuntos Disciplinarios de la entidad.
Individualizar cada caso y remitir inmediatamente la documentación de acuerdo al Procedimeinto establecido en el numeral 6.14 del Procedimiento de Manejo y Control de Inventarios.</t>
  </si>
  <si>
    <t>Cumplimiento de las 7 actividades contempladas en el numeral 6.14 del Procedimiento de Manejo y Control de Inventarios.</t>
  </si>
  <si>
    <t>Area Involucrada en el proceso - Subdirección de Recursos Materiales - Subdirección Financiera</t>
  </si>
  <si>
    <t>Humanos y Tecnologicos</t>
  </si>
  <si>
    <t xml:space="preserve">Auditoria al control y manejo administrativo de inventarios y almacen - Radicadión 26 de enero de 2016 - 3-2016-01322
</t>
  </si>
  <si>
    <t>5.2</t>
  </si>
  <si>
    <t xml:space="preserve">5.2. Se evidenció que existe diferencia por valor de $7.338.921.866 a 31 de octubre de 2015, entre el valor de los bienes que aparecen en el inventario de elementos devolutivos de la entidad, con el
área de financiera. Situación que se origina en que los módulos SAE/SAI y LIMAY para el manejo, control y registro de los elementos de
consumos y devolutivos en servicios, no han sido adoptados a las necesidades de la entidad con la celeridad requerida. De igual forma, la interfaz entre los mencionados módulos del Sistema de
Información SI Capital, no opera de forma óptima, originándose deficiencias en los registro contables.
</t>
  </si>
  <si>
    <t>Una de las principales causas que han venido generando diferencias en los saldos reflejados en las cuentas contables obedece a la parametrización de cada una de las cuentas en el módulo SAE/SAI de SICAPITAL, razón por la cual, el Almacén inició la depuración de las cuentas, revisando elemento por elemento, de tal modo, que si éste se encuentra mal clasificado, se realizan los correspondientes traslados entre cuentas para subsanar la situación; esta operación se estableció en el cronograma de actividades con el cual se dio respuesta a la Auditoria Regular realizada por la AF y establecida en la reunión de trabajo realizada con la Contralora Auxiliar Dra. Ligia Inés Botero en el mes de octubre de 2015, acciones que quedaron contempladas en la mesa de trabajo No 001 del 14 de enero de 2015.</t>
  </si>
  <si>
    <t>El Almacén inició la depuración de las cuentas, revisando elemento por elemento, de tal modo, que si éste se encuentra mal clasificado, se realizan los correspondientes traslados entre cuentas para subsanar la situación; esta operación se estableció en el cronograma de actividades con el cual se dio respuesta a la Auditoria Regular realizada por la AF y establecida en la reunión de trabajo realizada con la Contralora Auxiliar Dra. Ligia Inés Botero en el mes de octubre de 2015, acciones que quedaron contempladas en la mesa de trabajo No 001del 14 de enero de 2015. Desarrollo cronograma de actividades propuesto en Acta Nº 4 de Comité Gestores en las 3 fases indicadas.</t>
  </si>
  <si>
    <t>Subdireccion Financiera / Subdireccion Recursos Materiales/ Dirección de TICS</t>
  </si>
  <si>
    <t>Humanos Tecnologicos</t>
  </si>
  <si>
    <t>5.4</t>
  </si>
  <si>
    <t xml:space="preserve">5.4. Se estableció que los inventarios de la Entidad no están actualizados; existen diferencias tanto en los inventarios individuales como, entre éstos y el general de la Contraloría de Bogotá.
Lo anterior, como consecuencia del incumplimiento del Procedimiento para el Manejo y Control de Almacén de Inventarios, adoptado mediante la R.R. 066 de 2015, por parte de las Dependencias
de la Entidad y del Almacén e inventaros de la entidad. </t>
  </si>
  <si>
    <t>Los Delegados de Inventarios de cada dependencia, omiten sus funciones y no reportan los traslados, ingresos y retiros de elementos de su dependencia, cada vez que se generan.</t>
  </si>
  <si>
    <t xml:space="preserve">Las actividades a ejecutar en el logro de alcanzar un 100% de la información y actualización de los inventarios de la Entidad, es divulgar las diferentes obligaciones que como servidores públicos tienen los delegados de inventarios de cada una de las dependencias en reportar oportunamente las novedades que se registren, al área de Inventarlos. Se practicarán pruebas selectivas basadas en la implementación del código de barras y código QR. </t>
  </si>
  <si>
    <t>Informe Final de Auditoría, Modalidad Especial.
Contrato de Comodato 071 de 2006 - Hotel Club de Arbeláez.
Febrero 2 de 2016</t>
  </si>
  <si>
    <t>2.2.2</t>
  </si>
  <si>
    <t>2.2.2. Hallazgo administrativo por falta de seguimiento permanente al mantenimiento.</t>
  </si>
  <si>
    <t>El comodato no atiende  de manera oportuna el mantenimiento de las instalaciones</t>
  </si>
  <si>
    <t>Elaborar  un cronograma anual de mantenimiento preventivo y correctivo  de acuerdo al contrato y establecer   la presentación de  informes bimensual de dichos mantenimientos por parte del comandatario.</t>
  </si>
  <si>
    <t>Cumplimiento  del cronograma</t>
  </si>
  <si>
    <t>Subdirección de Recursos Materiales /  Almacenista General</t>
  </si>
  <si>
    <t>El comodato no atiende  de manera oportuna el mantenimiento de las instalaciones.</t>
  </si>
  <si>
    <t>Realizar  5 vistas para verificar el cumplimiento del cronograma  de mantenimientos, dejando acta de la visita.</t>
  </si>
  <si>
    <t>Numero de vistas realizadas con acta  / Numero de Vistas programadas</t>
  </si>
  <si>
    <t>2.2.4</t>
  </si>
  <si>
    <t>2.2.4. Hallazgo administrativo por falta de control frente al numeral 5 del  literal b) cláusula 3 del contrato de comodato 071 de 2006</t>
  </si>
  <si>
    <t>Falencias relacionadas con la compresión y conocimiento de las diferentes clausulas del comodato.</t>
  </si>
  <si>
    <t>Se efectuará reunión entre la Directora Administrativa y Financiera, la Subdirectora de Contratación, el supervisor del contrato y el comodatario con el fin de realizar la trazabilidad  del contrato  a través de las prorrogadas efectuadas al mismo, elaborando un acta de la reunión, la cual  sirva de insumo para elaborar el nuevo contrato.</t>
  </si>
  <si>
    <t>Acta de reunión.</t>
  </si>
  <si>
    <t>Dirección Administrativa y Financiera / Subdirección de Contratación  /  Subdirección de Recursos Materiales / Comodatario Pasión &amp; Vida</t>
  </si>
  <si>
    <t>En los términos establecidos en el Contrato, informar al comodatario lo correspondiente a la finalización del contrato.</t>
  </si>
  <si>
    <t>Comunicación dirigida al  Comandatario.</t>
  </si>
  <si>
    <t>2.2.5</t>
  </si>
  <si>
    <t>2.2.5. Hallazgo administrativo por contradicción en las clausulas incorporadas en el otrosí y prorrogas realizadas contrato de comodato 071 de 2006.</t>
  </si>
  <si>
    <t xml:space="preserve">Debido al componente tecnico del tema y a las diferentes y variadas acciones que se deben adelantar en cumplimiento de las clausulas del comodato se consignaron aspectos que deben ser objeto de mayor presion en el mismo, </t>
  </si>
  <si>
    <t>Reunión convocada / acta con los temas tratados y resultados correspondientes</t>
  </si>
  <si>
    <t>Debido al componente técnico del tema y a las diferentes y variadas acciones que se deben adelantar en cumplimiento de las clausulas del comodato se consignaron aspectos que deben ser objeto de mayor presion en el mismo.</t>
  </si>
  <si>
    <t>En los términos establecidos en el Contrato, informar al comendatario lo correspondiente a la finalización del contrato.</t>
  </si>
  <si>
    <t>2.2.6</t>
  </si>
  <si>
    <t>2.2.6. Hallazgo administrativo por presentar informe sin lleno de requisitos fijados en el numeral 6 de la cláusula décima novena del contrato</t>
  </si>
  <si>
    <t>Falta  de inclusion en los informes de interventoria  de aspectos que describan claramente el estado  uso y conservacion del inmueble.</t>
  </si>
  <si>
    <t>Elaborar  un cronograma anual de mantenimiento preventivo y correctivo  de acuerdo al contrato y establecer   la presentación de  informes bimensual de dichos mantenimientos por parte del comodatario.</t>
  </si>
  <si>
    <t>Falta de inclusion en los informes  de interventoria de aspectos que describan claramente  el estado uso y conservacion del inmuble,</t>
  </si>
  <si>
    <t>Realizar  5 visitas para verificar el cumplimiento del cronograma  de mantenimientos, dejando acta de la visita.</t>
  </si>
  <si>
    <t>Número de visitas realizadas con acta  / Número de Visitas programadas</t>
  </si>
  <si>
    <t>2.2.7</t>
  </si>
  <si>
    <t>2.2.7. Hallazgo administrativo por falta de mantenimiento.</t>
  </si>
  <si>
    <t>El comodato  no atiende de manera oportuna el mantenimiento de las instalaciones.</t>
  </si>
  <si>
    <t>2.2.8. Hallazgo administrativo, no se evidenciaron programas de sensibilización  y/o difusión al respecto de los beneficios para los funcionarios de la Contraloria, por la utilización del hotel club de la Contraloria.</t>
  </si>
  <si>
    <t>Falta de comunicación  entre las areas de la entidad encargada de divulgar los beneficios  para los funcionarios  de la Contraloria del Hotel Cub</t>
  </si>
  <si>
    <t>Informar a las Subdirección de Bienestar Social,  después de las visitas bimensuales realizadas, la disponibilidad de alojamiento y servicios, para que esta Subdirección realice la difusión y  publicación respectiva.</t>
  </si>
  <si>
    <t>Informes bimensuales  remitidos a la Subdirección  Bienestar Social / Informes bimensuales  Programados.</t>
  </si>
  <si>
    <t>2.3.1</t>
  </si>
  <si>
    <t>Hallazgo administrativo por la inoportuna gestión en el fenómeno de remoción en masa y la inadecuada disposición de las aguas residuales del centro vacacional de la Contraloria de Bogotá.</t>
  </si>
  <si>
    <t>Falta de informacion  y personal tecnico  capacitacion para adelantar acciones relacionadas con el fenomeno de remocion  de masa y la inadecuada disposicion de aguas residuas , lo cual fue un factor  determinante para la Suscripcion del Contrato con Geoterra SAS.</t>
  </si>
  <si>
    <t>Se radicará la necesidad para la contratación de obra civil para la construcción de planta de tratamiento, actualización de sistema de alcantarillado y construcción de drenajes para el manejo de aguas de escorrentía   con cargo al rubro "fortalecimiento de la capacidad institucional. Por circular de la secretaria de hacienda se redujo el presupuesto inicial de 3.826 millones a 765 por lo que el proceso se debe realizar por fases y solicitar adición presupuestal al concejo de acuerdo a las directrices de la nueva Dirección.</t>
  </si>
  <si>
    <t>Solicitud de contratación</t>
  </si>
  <si>
    <t>Subdirección de Servicios Generales</t>
  </si>
  <si>
    <t>2.4.1</t>
  </si>
  <si>
    <t>Hallazgo administrativo por falencias en el registro contable de la baja de los elementos identificados con las placas No. 419726, 419727 y 8344 y por la modificación del número de placa de algunos bienes dados de baja.</t>
  </si>
  <si>
    <t>Problemas con el aplicativo SI CAPITAL modulos de SAE/SAI modulos de inventarios</t>
  </si>
  <si>
    <t>Se solicitará a las Dirección de las Tecnologías de la Información y las  Comunicaciones que el módulo SAI de SICAPITAL, verifique la actualización de todos los elementos asignados al Comodato de acuerdo a los históricos digitales del almacén e inventarios y de acuerdo con el acta de entrega de bienes al comodatario, generando un reporte que muestre la no duplicidad de placas y elementos, de forma individualizada y valorizada y con los respectivos ajustes contables.</t>
  </si>
  <si>
    <t>Listado actualizado  de los elementos de comodato.</t>
  </si>
  <si>
    <t>Subdirección de Recursos Materiales - Área de Almacén y Dirección de la Tecnologías de Información y las Comunicaciones.</t>
  </si>
  <si>
    <t>2.4.3</t>
  </si>
  <si>
    <t>2.4.3. Hallazgo administrativo por  falta de actualización del inventario.</t>
  </si>
  <si>
    <t>El comodato no informo oportunamente sobre la renovacion  de la planta purificadora de agua, razon por la cual el elemento continúa figurando en el inventario de la entidad.</t>
  </si>
  <si>
    <t>Se solicitará al comodatario el bien objeto de reemplazo por siniestro para su valorización y respectiva baja, y la factura de compra del nuevo bien para su incorporación en los activos de la entidad de acuerdo con el manual de procedimientos para tal efecto.</t>
  </si>
  <si>
    <t>Baja de bien siniestrado  e ingreso de bien por reemplazo</t>
  </si>
  <si>
    <t>Subdirección de Recursos Materiales , Almacén y Área de Inventarios</t>
  </si>
  <si>
    <r>
      <t>1.</t>
    </r>
    <r>
      <rPr>
        <sz val="8"/>
        <color rgb="FF000000"/>
        <rFont val="Arial"/>
        <family val="2"/>
      </rPr>
      <t xml:space="preserve">    El procedimiento del SIG -  listado maestro de documentos denominado </t>
    </r>
    <r>
      <rPr>
        <i/>
        <sz val="8"/>
        <color rgb="FF000000"/>
        <rFont val="Arial"/>
        <family val="2"/>
      </rPr>
      <t>“Procedimiento para el manejo y control de registros magnéticos (Backups)</t>
    </r>
    <r>
      <rPr>
        <sz val="8"/>
        <color rgb="FF000000"/>
        <rFont val="Arial"/>
        <family val="2"/>
      </rPr>
      <t xml:space="preserve">” Ver. 4.0 del 22/12/2009, Cód. 8017, no se aplica, no existen registros y los cargos de los responsables no corresponde a la estructura actual de la Contraloría. El documento se encuentra desactualizado.
El procedimiento “Gestión de las tecnologías de la Información y las comunicaciones”, Código 8007, Ver. 7.0 del 17/10/2013, creado para gestionar con calidad y eficiencia los servicios de tecnologías de la Información y Comunicaciones no se aplica, posee formatos que no se utilizan y registros que no se recopilan.
</t>
    </r>
    <r>
      <rPr>
        <b/>
        <sz val="8"/>
        <color rgb="FF000000"/>
        <rFont val="Arial"/>
        <family val="2"/>
      </rPr>
      <t>Se unifica con el hallazgo de la AUDITORÍA INTERNA DEL SIG - VIGENCIA 2014 y con el hallazgo 4 producto de la  Evaluacion Independiente Control Interno - PAEI-2014</t>
    </r>
  </si>
  <si>
    <t>Capítulo 3. Acciones de Mejora</t>
  </si>
  <si>
    <t>Oportunidad de Mejora</t>
  </si>
  <si>
    <t>Informe Consolidado de auditoria interna del Sistema Integrado de Gestión vigencia 2016</t>
  </si>
  <si>
    <t>4.2.9</t>
  </si>
  <si>
    <t>Informe final auditoria Derechos de Autor-Uso de software</t>
  </si>
  <si>
    <t>Auditoria Interna al subsistema de Gestión de la Calidad</t>
  </si>
  <si>
    <t>ANDRES CASTRO FRANCO</t>
  </si>
  <si>
    <t>RODRIGO HERNAN REY LOPEZ</t>
  </si>
  <si>
    <t>JORGE MAURICIO PINILLA BELTRAN</t>
  </si>
  <si>
    <t>PASTOR HUMBERTO BORDA GARCIA</t>
  </si>
  <si>
    <t>RODRIGO ALONSO VERA JAIMES</t>
  </si>
  <si>
    <t>MAURICIO BARON GRANADOS</t>
  </si>
  <si>
    <t>GABRIEL ALEJANDRO GUZMAN USECHE</t>
  </si>
  <si>
    <t>CARLOS EDUARDO MALDONADO GRANADOS</t>
  </si>
  <si>
    <t>LINDA TATIANA SABOGAL RODRIGUEZ</t>
  </si>
  <si>
    <t>OSCAR JULIAN SANCHEZ CASAS</t>
  </si>
  <si>
    <t>Oportunidad de mejora</t>
  </si>
  <si>
    <t>Informe Final de Auditoria Regular vigencia 2015</t>
  </si>
  <si>
    <t>2.2 Evaluación del Sistema de Control Interno</t>
  </si>
  <si>
    <t xml:space="preserve">Hallazgo 2.2.2.2. Hecho irregular de Presunta Incidencia Administrativa porque la política de administración del riesgo del Ente de Control carece de estrategias para su desarrollo y no especifica la evaluación a su implementación.
</t>
  </si>
  <si>
    <t xml:space="preserve">La revisión de la política no se ha modificado desde el año 2009.
Implícitamente la política de la administración del riesgo cumple con algunos de los parámetros establecidos en el MECI. </t>
  </si>
  <si>
    <t>Revisar y ajustar la Política de Administración del Riesgo de la Entidad teniendo en cuenta los parámetros establecidos en el MECI 2014, la cual será  incluida en el próximo Plan Estratégico de la Entidad.</t>
  </si>
  <si>
    <t xml:space="preserve">Política de Administración del Riesgo de la Entidad revisada y ajustada incluyendo estrategias para su desarrollo y especificando la evaluación a su implementación
SI  100%
NO   0% </t>
  </si>
  <si>
    <t>2.3.2 Evolución Balance Social</t>
  </si>
  <si>
    <t>Hallazgo 2.3.2.1 Hecho irregular de presunto hallazgo administrativo por inconsistencias en la información registrada en el Balance Social, frente a otras fuentes de información.</t>
  </si>
  <si>
    <t xml:space="preserve">El procedimiento de Formulación, Seguimiento y Modificación de los Proyectos de Inversión, no incluye actividades que determinen la totalidad de reportes que se deben presentar por parte de la Contraloría de Bogotá, con relación al informe de Balance Social; así como, puntos de control que aseguren la verificación de la coincidencia de las cifras reportadas.  
No se tiene establecido como actuar frente a las alertas e inconsistencias que se genera en el aplicativo SEGPLAN </t>
  </si>
  <si>
    <t xml:space="preserve">Ajustar el Procedimiento para la Formulación, Actualización y Seguimiento a Proyectos de Inversión incluyendo una actividad que especifique la totalidad de reportes que debe presentar la Contraloría de Bogotá, con relación al informe de Balance Social, estableciéndole un punto de control que asegure la verificación de las cifras reportadas y garantice que la información registrada sea congruente en todas las fuentes de información.  Así como, prever las acciones frente a las alertas e inconsistencias que se genera en los aplicativos de registro y seguimiento de los proyectos de inversión. </t>
  </si>
  <si>
    <t xml:space="preserve">Procedimiento para la Formulación, Actualización y Seguimiento a Proyectos de Inversión ajustado:
SI  100%
NO   0% </t>
  </si>
  <si>
    <t xml:space="preserve">Informe Auditoría Regular- vigencia 2015
</t>
  </si>
  <si>
    <t>2.3.3.2 Hecho irregular de presunta incidencia administrativa por falencia en la construcción y Análisis de indicadores</t>
  </si>
  <si>
    <t>En el Procedimiento de Plan de Acción vigente no se encuentra formalizado los controles para determinar y ajustar las metas en aquellos eventos que se evidencia sub o sobre estimación.</t>
  </si>
  <si>
    <t>Reglamentar en el Procedimiento para la Formulación, Seguimiento y Modificación del Plan de Acción un punto de control indique la forma de determinar y ajustar las metas en aquellos eventos en que se evidencie sub o sobre estimación de las mismas.</t>
  </si>
  <si>
    <t>Se reglamentó en el Procedimiento de Plan de Acción la forma de determinar y ajustar las metas cuando se evidencie sub o sobre estimación de las metas:
SI: 100%
NO: 0%</t>
  </si>
  <si>
    <t>FECHA DEL H, NC, NCP, OM, RM
(3)</t>
  </si>
  <si>
    <t>TIPO DE ACCION (CORRECTIVA, PREVENTIVA O DE MEJORA) 
(4)</t>
  </si>
  <si>
    <t>DESCRICIÓN DEL H, NC, NCP, OM o RMA 
(7)</t>
  </si>
  <si>
    <t xml:space="preserve">INDICADORES (10) </t>
  </si>
  <si>
    <t>AREAS RESPONSABLE DE LA EJECUCIÓN (12)</t>
  </si>
  <si>
    <t>RECURSOS 
(13)</t>
  </si>
  <si>
    <t>CRONOGRAMA DE EJECUCIÓN  
(dd/mm/aaaa) 
(14)</t>
  </si>
  <si>
    <t xml:space="preserve">Fecha Final </t>
  </si>
  <si>
    <t>RESULTADO INDICADOR 
(15)</t>
  </si>
  <si>
    <t xml:space="preserve">GRADO DE AVANCE FÍSICO EJECUCIÓN DE LAS METAS  (SEGUIMIENTO DEL PROCESO) 
(16) </t>
  </si>
  <si>
    <t>SEGUIMIENTO DEL PROCESO 
(17)</t>
  </si>
  <si>
    <t>VERIFICACION DE ACCIONES (OCI) 
(18)</t>
  </si>
  <si>
    <t>ESTADO DEL H, NC, NCP, OM o RMA 
A-C-A* 
(19)</t>
  </si>
  <si>
    <t>Informe Final Auditoria Regular Vigencia 2015 PAAF 2016</t>
  </si>
  <si>
    <t>2.2.2.1 Hallazgo administrativo por falencias en el estudio de controles en la etapa de valoración del riesgo de corrupción del Proceso de Comunicación Estratégica</t>
  </si>
  <si>
    <t xml:space="preserve">Demora en la actualización del procedimiento Divulgación de la información institucional, actividad que ya se  habia iniciado </t>
  </si>
  <si>
    <t>Actualizar el procedimiento Divulgación de la Información Institucional para incluir el formato "Seguimiento y control de la información"</t>
  </si>
  <si>
    <t xml:space="preserve">Se expidió la Resolución que adopta la nueva versión del procedimiento?:
SI: 100%
NO: 0% </t>
  </si>
  <si>
    <t>2.3.3.2 Hallazgo administrativo por falencias en la Construcción y Análisis de Indicadores.</t>
  </si>
  <si>
    <t>Estos parámetros obedecieron a que  la percepción  ciudadanía,  es variable en el tiempo y depende de factores externos que inciden en la medición.</t>
  </si>
  <si>
    <t>Solicitar a la Dirección de Planeación la modificación de los indicadores que miden la percepción de los funcionarios y de los periodistas.</t>
  </si>
  <si>
    <t>Reunión ejecutada para solicitar la modificación de los indicadores que miden la percepción de los funcionarios y de los periodistas /  reunión programada para modificar los indicadores que miden la percepción de los funcionarios y de los periodistas. SI: 100% NO: 0%</t>
  </si>
  <si>
    <t>Oficina Asesora de Comunicaciones (OAC)</t>
  </si>
  <si>
    <r>
      <rPr>
        <b/>
        <sz val="8"/>
        <rFont val="Arial"/>
        <family val="2"/>
      </rPr>
      <t xml:space="preserve">Seguimiento a agosto de 2016: </t>
    </r>
    <r>
      <rPr>
        <sz val="8"/>
        <rFont val="Arial"/>
        <family val="2"/>
      </rPr>
      <t xml:space="preserve">Esta actividad fue culminada en su totalidad con la expedición de la Resolución Reglamentaria 019 del 30 de junio de 2016, que adoptó las nuevas versiones de los documentos y procedimientos del PEPP, los cuales están publicadas en la Intranet de la entidad. (Ver soporte y evidencias en al Intranet de la Entidad).  </t>
    </r>
  </si>
  <si>
    <r>
      <rPr>
        <b/>
        <sz val="8"/>
        <rFont val="Arial"/>
        <family val="2"/>
      </rPr>
      <t xml:space="preserve">Verificación a agosto de 2016: </t>
    </r>
    <r>
      <rPr>
        <sz val="8"/>
        <rFont val="Arial"/>
        <family val="2"/>
      </rPr>
      <t xml:space="preserve">Se constató que mediante  la Resolución Reglamentaria 019 del 30 de junio de 2016, se adoptó las nuevas versiones de los documentos y procedimientos del PEPP, documentos que se encuentran publicados en la Intranet de la entidad. 
</t>
    </r>
  </si>
  <si>
    <r>
      <rPr>
        <b/>
        <sz val="8"/>
        <rFont val="Arial"/>
        <family val="2"/>
      </rPr>
      <t xml:space="preserve">Seguimiento a agosto de 2016: </t>
    </r>
    <r>
      <rPr>
        <sz val="8"/>
        <rFont val="Arial"/>
        <family val="2"/>
      </rPr>
      <t>En razón a la necesidad de contar con una herramienta institucional que permita la centralización de todos los requerimientos y soportes relacionados con los recursos y servicios tecnológicos que posee la Entidad, no solamente lo relacionado con Sistemas de Información, se determinó la adquisición de una herramienta de Mesa de Ayuda (HelpDesk), para la Administración y mantenimiento de la Plataforma Tecnológica que es utilizada por ceca de 1.000 usuarios activos en  la Contraloría, la solución contempla además, la implementación de un esquema de servicio para atender las solicitudes apoyo técnico y administración de tecnología, con el fin de mejorar las deficiencias en los tiempos de respuesta, control, segumiento, trazabilidad  y solución a todos los usuarios de TICS. Esta adquisición se hará a través del Proyecto de Inversión 0776 "Fortalecimiento de la capacidad institucional para un control fiscal efectivo y transparente", Meta 2 "Diseñar e implementar Sistema de Gestión de Seguridad de la Información".</t>
    </r>
  </si>
  <si>
    <r>
      <t xml:space="preserve">Verificación a agosto de 2016: </t>
    </r>
    <r>
      <rPr>
        <sz val="8"/>
        <rFont val="Arial"/>
        <family val="2"/>
      </rPr>
      <t>Teniendo en cuenta que la implementación de la herramienta de centralización de requerimientos de los servicios de TIC no se realizará en su totalidad y en su lugar se espera realizar la adquisición de una herramienta de Mesa de Ayuda "HelpDesk", es importante cambiar el resultado porcentual del indicador y el grado de avance físico respecto a la meta, toda vez que el 90% que actualmente se registra no corresponde al avance real de la acción, es necesario determinar un porcentaje que refleje el estado en el que se encuentra el desarrollo de la acción, por cuanto hasta el momento se encuentra en la elaboración de los estudios previos.</t>
    </r>
  </si>
  <si>
    <r>
      <rPr>
        <b/>
        <sz val="8"/>
        <rFont val="Arial"/>
        <family val="2"/>
      </rPr>
      <t xml:space="preserve">Seguimiento a agosto de 2016: </t>
    </r>
    <r>
      <rPr>
        <sz val="8"/>
        <rFont val="Arial"/>
        <family val="2"/>
      </rPr>
      <t>El día 23 de agosto el Comité SIGEL en su segunda sesión ordinaria apróbó el Plan de Contingencias de TI. El día 30 de agosto se inició el trámite para su publicación, enviando el proyecto de Resolución Reglamentaria a la Dirección de Planeación en la cual se adopta el Plan de Contingencia de TI en la Entidad.</t>
    </r>
  </si>
  <si>
    <r>
      <t xml:space="preserve">Verificación a agosto de 2016: </t>
    </r>
    <r>
      <rPr>
        <sz val="8"/>
        <rFont val="Arial"/>
        <family val="2"/>
      </rPr>
      <t>Se evidenció el acta de reunión No. 002 del Comité de Seguridad de la Información y Gobierno en línea - SIGEL realizada el 24/08/2016, en la cual se aprueba el Plan de Contingencias de TI, dando paso a la elaboración de la resolución reglamentaria para su posterior remisión a la Dirección de Planeación.  Sin embargo el hallazgo continua abierto hasta que el documento en mención sea formalizado.</t>
    </r>
  </si>
  <si>
    <r>
      <t xml:space="preserve">Seguimiento a agosto de 2016: </t>
    </r>
    <r>
      <rPr>
        <sz val="8"/>
        <rFont val="Arial"/>
        <family val="2"/>
      </rPr>
      <t>En el Plan de Contigencias, aprobado por el Comité SIGEL en sesión del 23 de agosto del presente año, se incluyó el capítulo 10 titulado CUANDO LA CONTINGENCIA ES UNA MODIFICACION DE ESTRUCTURA EN UN SISTEMA DE INFORMACION, el cual contiene las acciones  para mantener el servicio funcionando y se recupere el sistema a condiciones normales cuando se presenta una modificación aprobada e implementada en un sistema de información que afecte su estructura y lo pueda dejar inoperante.  El día 30 de agosto se inició el trámite para su publicación, enviando el proyecto de Resolución Reglamentaria a la Dirección de Planeación en la cual se adopta el Plan de Contingencia de TI en la Entidad.</t>
    </r>
  </si>
  <si>
    <r>
      <t xml:space="preserve">Seguimiento a agosto de 2016: </t>
    </r>
    <r>
      <rPr>
        <sz val="8"/>
        <rFont val="Arial"/>
        <family val="2"/>
      </rPr>
      <t>Se actualizó el procedimiento "Asesoría en Proyectos TIC" incluyendo dentro de las actividades y puntos de control, la Guía para la Planeación, Ejecuación y Control de Proyectos definida en la Dirección de TIC. 
En razón a la coyuntura de cambio de administración en la Entidad, no se logró la publicación de los procedimientos del Proceso de Gestión de TIC. Actualmente se esta realizando un nueva revisión de los procedimientos para ajustarlos de acuerdo a las necesidades actuales, esta actividad se tiene planeado concluirla en el mes de septiembre del presente año.</t>
    </r>
  </si>
  <si>
    <r>
      <t xml:space="preserve">Verificación a agosto de 2016: </t>
    </r>
    <r>
      <rPr>
        <sz val="8"/>
        <rFont val="Arial"/>
        <family val="2"/>
      </rPr>
      <t>La Dirección de TIC se encuentra realizando la revisión de los nuevos procedimientos para luego remitirlos a la Dirección de Planeación y que se surtan los tramites respectivos. La acción se encuentra vencida, sin embargo continua abierta hasta que los documentos en mención sean adoptados mediante acto administrativo.</t>
    </r>
  </si>
  <si>
    <r>
      <t xml:space="preserve">Seguimiento a agosto de 2016: </t>
    </r>
    <r>
      <rPr>
        <sz val="8"/>
        <rFont val="Arial"/>
        <family val="2"/>
      </rPr>
      <t>En el Plan de Contigencias, aprobado por el Comité SIGEL en sesión del 23 de agosto del presente año, se incluyó el capítulo 11 titulado VARIABLES TECNICAS A TENER EN CUENTA EN LA IMPLEMENTACION DEL PLAN DE CONTINGENCIAS DE SISTEMAS DE INFORMACION, el cual contiene los elementos técnicos y humanos que se deben tener encuenta cuando se presente una contingencia en TI, es decier contempla el hardware, el software y el recurso humano requerido para mantener o reestablecer el servicio afectado.  El día 30 de agosto se inició el trámite para su publicación, enviando el proyecto de Resolución Reglamentaria a la Dirección de Planeación en la cual se adopta el Plan de Contingencia de TI en la Entidad.</t>
    </r>
  </si>
  <si>
    <r>
      <t xml:space="preserve">Verificación a agosto de 2016: </t>
    </r>
    <r>
      <rPr>
        <sz val="8"/>
        <rFont val="Arial"/>
        <family val="2"/>
      </rPr>
      <t>La Dirección de TIC se encuentra realizando la revisión de los nuevos procedimientos para luego remitirlos a la Dirección de Planeación y que se surtan los tramites respectivos. La acción se encuentra vencida, sin embargo continua abierta hasta que los documentos en mención sean adoptados mediante acto administrativo. El 90% que se muestra como avance no refleja el estado actual de las actividades, por lo que se cree conveniente dejar un 75% de avance de acuerdo con los demas hallazgos que cuentan con acciones similares.</t>
    </r>
  </si>
  <si>
    <r>
      <t xml:space="preserve">
Verificación a agosto de 2016: </t>
    </r>
    <r>
      <rPr>
        <sz val="8"/>
        <rFont val="Arial"/>
        <family val="2"/>
      </rPr>
      <t>La Dirección de TIC se encuentra realizando la revisión de los nuevos procedimientos para luego remitirlos a la Dirección de Planeación y que se surtan los tramites respectivos. La acción se encuentra vencida, sin embargo continua abierta hasta que los documentos en mención sean adoptados mediante acto administrativo. El 90% que se muestra como avance no refleja el estado actual de las actividades, por lo que se cree conveniente dejar un 75% de avance de acuerdo con los demas hallazgos que cuentan con acciones similares.</t>
    </r>
  </si>
  <si>
    <r>
      <t xml:space="preserve">Seguimiento a agosto de 2016: </t>
    </r>
    <r>
      <rPr>
        <sz val="8"/>
        <rFont val="Arial"/>
        <family val="2"/>
      </rPr>
      <t>Se elaboró el Procedimiento "Mantenimiento a Sistemas de Información" y el Procedimiento  "Soluciones nuevos desarrollos", los cuales establecen una metodología de implementación para mantener actualizadas las hojas de vida de los sistemas de información en cuanto a su estado, cambios realizados y versiones en funcionamiento. En razón a la necesidad de contar con una herramienta institucional que permita la centralización de todos los requerimientos y soportes relacionados con los recursos y servicios tecnológicos que posee la Entidad, no solamente lo relacionado con Sistemas de Información, se determinó la adquisición de una herramienta de Mesa de Ayuda (HelpDesk), para la Administración y mantenimiento de la Plataforma Tecnológica que es utilizada por ceca de 1.000 usuarios activos en  la Contraloría, la solución contempla además, la implementación de un esquema de servicio para atender las solicitudes apoyo técnico y administración de tecnología, con el fin de mejorar las deficiencias en los tiempos de respuesta, control, segumiento, trazabilidad  y solución a todos los usuarios de TICS. Esta adquisición se hará a través del Proyecto de Inversión 0776 "Fortalecimiento de la capacidad institucional para un control fiscal efectivo y transparente", Meta 2 "Diseñar e implementar Sistema de Gestión de Seguridad de la Información".</t>
    </r>
  </si>
  <si>
    <r>
      <t xml:space="preserve">Seguimiento a agosto de 2016: </t>
    </r>
    <r>
      <rPr>
        <sz val="8"/>
        <rFont val="Arial"/>
        <family val="2"/>
      </rPr>
      <t>El día 23 de agosto el Comité SIGEL en su segunda sesión ordinaria apróbó el Plan de Contingencias de TI. El día 30 de agosto se inició el trámite para su publicación, enviando el proyecto de Resolución Reglamentaria a la Dirección de Planeación en la cual se adopta el Plan de Contingencia de TI en la Entidad.</t>
    </r>
  </si>
  <si>
    <r>
      <t xml:space="preserve">
Verificación a agosto de 2016: </t>
    </r>
    <r>
      <rPr>
        <sz val="8"/>
        <rFont val="Arial"/>
        <family val="2"/>
      </rPr>
      <t>Se evidenció el acta de reunión No. 002 del Comité de Seguridad de la Información y Gobierno en línea - SIGEL realizada el 24/08/2016, en la cual se aprueba el Plan de Contingencias de TI, dando paso a la elaboración de la resolución reglamentaria para su posterior remisión a la Dirección de Planeación.  Sin embargo el hallazgo continua abierto hasta que el documento en mención sea formalizado.</t>
    </r>
  </si>
  <si>
    <r>
      <t xml:space="preserve">Seguimiento a agosto de 2016: </t>
    </r>
    <r>
      <rPr>
        <sz val="8"/>
        <rFont val="Arial"/>
        <family val="2"/>
      </rPr>
      <t>El 14 de julio de 2016 mediante resolución Reglamentaria No. 022 la Contraloría de Bogotá adopta las Políticas de seguridad y Privacidad de la Información. El día 24 de agosto de 2016, el Comité SIGEL en su segunda sesión ordinaria, aprobó los documentos  de la fase de diagnóstico del Modelo de Seguridad y Privacidad de la Información (MSPI): a)  Autoevaluación de la Gestión de seguridad y Privacidad de la Información b)  Herramienta de encuesta de seguridady c) Documento de Estratificación GEL.</t>
    </r>
  </si>
  <si>
    <r>
      <t xml:space="preserve">Verificación a agosto de 2016: </t>
    </r>
    <r>
      <rPr>
        <sz val="8"/>
        <rFont val="Arial"/>
        <family val="2"/>
      </rPr>
      <t xml:space="preserve">Se evidenció el acta de reunión No. 002 del Comité de Seguridad de la Información y Gobierno en línea - SIGEL realizada el 24/08/2016, en la cual se aprueban los documentos que hacen parte de la fase de diagnostico del Modelo de Seguridad y Privacidad de la Información - MSPI. Sin embargo se observa que el documento "Modelo de Seguridad y Privacidad de la Información - MSPI" que se está tomando como base en la Dirección de TIC es versión 3.0.0 del 03/03/2015 y no la versión 3.0.2 del 29/07/2016 que se encuentra vigente. Queda como compromiso realizar la revisión pertinente a la nueva versión del documento en mención, para determinar los cambios a que haya lugar.    </t>
    </r>
  </si>
  <si>
    <r>
      <t>Seguimiento a agosto de 2016:</t>
    </r>
    <r>
      <rPr>
        <sz val="8"/>
        <rFont val="Arial"/>
        <family val="2"/>
      </rPr>
      <t xml:space="preserve"> En razón a la coyuntura de cambio de administración en la Entidad, no se logró presentar la solicitud de modificación de procedimientos del Proceso de Gestión de TIC ante la dirección de Planeación. Actualmente, se esta realizando un nueva revisión de los procedimientos para ajustarlos de acuerdo a las necesidades actuales, esta actividad se tiene planeado concluirla en el mes de septiembre del presente año.</t>
    </r>
  </si>
  <si>
    <r>
      <t xml:space="preserve">Verificación a agosto de 2016: </t>
    </r>
    <r>
      <rPr>
        <sz val="8"/>
        <rFont val="Arial"/>
        <family val="2"/>
      </rPr>
      <t xml:space="preserve">La Dirección de TIC se encuentra realizando la revisión de los nuevos procedimientos para luego remitirlos a la Dirección de Planeación y que se surtan los tramites respectivos. La acción continua abierta hasta que los documentos en mención sean adoptados mediante acto administrativo. </t>
    </r>
  </si>
  <si>
    <r>
      <t xml:space="preserve">Seguimiento a agosto de 2016: </t>
    </r>
    <r>
      <rPr>
        <sz val="8"/>
        <rFont val="Arial"/>
        <family val="2"/>
      </rPr>
      <t>La Dirección de TIC ha venido dando cumplimiento a la entrega de los informes requeridos dentro del primer trimestre de 2016.</t>
    </r>
  </si>
  <si>
    <r>
      <t xml:space="preserve">Verificación a agosto de 2016: </t>
    </r>
    <r>
      <rPr>
        <sz val="8"/>
        <rFont val="Arial"/>
        <family val="2"/>
      </rPr>
      <t>Se evidenció el memorando con radicación No. 3-2016-22643 del 31/08/2016, mediante el cual la Dirección de TIC remite a la Oficina de Control Interno, el seguimiento al plan de mejoramiento con corte a agosto 31 de 2016; cumpliendo con el plazo establecido para tal fin. Se corroboró el acta de equipo de gestores realizada el 08/07/2016 mediante la cual se realiza el análisis de causa de los hallazgos producto del Informe Final Auditoria Regular Vigencia 2015 PAAF 2016 de la Auditoría Fiscal.</t>
    </r>
  </si>
  <si>
    <r>
      <t xml:space="preserve">Seguimiento a agosto de 2016: </t>
    </r>
    <r>
      <rPr>
        <sz val="8"/>
        <rFont val="Arial"/>
        <family val="2"/>
      </rPr>
      <t>En razón a la necesidad de contar con una herramienta institucional de mayor cobertura y mas eficiente, que permita la centralización de todos los requerimientos y soportes relacionados con los recursos y servicios tecnológicos que posee la Entidad, no solamente lo relacionado con Sistemas de Información, se determinó la adquisición de una herramienta de Mesa de Ayuda (HelpDesk), para la Administración y mantenimiento de la Plataforma Tecnológica que es utilizada por ceca de 1.000 usuarios activos en  la Contraloría, la solución contempla además, la implementación de un esquema de servicio para atender las solicitudes apoyo técnico y administración de tecnología, con el fin de mejorar las deficiencias en los tiempos de respuesta, control, segumiento, trazabilidad  y solución a todos los usuarios de TICS. Esta adquisición se hará a través del Proyecto de Inversión 1194 Fortalecimiento de la infraestructura de tecnologías de la información y las comunicaciones de la Contraloría de Bogotá D. C.", Meta 2 "Diseñar e implementar Sistema de Gestión de Seguridad de la Información".</t>
    </r>
  </si>
  <si>
    <r>
      <t xml:space="preserve">Verificación a agosto de 2016:
</t>
    </r>
    <r>
      <rPr>
        <sz val="8"/>
        <rFont val="Arial"/>
        <family val="2"/>
      </rPr>
      <t>Teniendo en cuenta que la implementación de la herramienta de centralización de requerimientos de los servicios de TIC no se realizará en su totalidad y en su lugar se espera realizar la adquisición de una herramienta de Mesa de Ayuda "HelpDesk", es importante cambiar el resultado porcentual del indicador y el grado de avance físico respecto a la meta, toda vez que el 90% que actualmente se registra no corresponde al avance real de la acción, es necesario determinar un porcentaje que refleje el estado en el que se encuentra el desarrollo de la acción, por cuanto hasta el momento se encuentra en la elaboración de los estudios previos.</t>
    </r>
  </si>
  <si>
    <r>
      <t xml:space="preserve">Seguimiento a agosto de 2016: </t>
    </r>
    <r>
      <rPr>
        <sz val="8"/>
        <rFont val="Arial"/>
        <family val="2"/>
      </rPr>
      <t>En razón a la coyuntura de cambio de administración en la Entidad, no se logró presentar la solicitud de modificación de procedimientos del Proceso de Gestión de TIC ante la dirección de Planeación. Actualmente, se esta realizando un nueva revisión de los procedimientos para ajustarlos de acuerdo a las necesidades actuales, esta actividad se tiene planeado concluirla en el mes de septiembre del presente año.</t>
    </r>
  </si>
  <si>
    <r>
      <t xml:space="preserve">Se evidenció que aunque la entidad está estableciendo una metodología para generar los parámetros de control en las plataformas SIVICOF, SIGESPRO, SICAPITAL de acuerdo al hallazgo generado en la auditoría del año pasado, aun no se ha implementado por lo cual no se puede evidenciar la eficacia del plan de acción establecido y el hallazgo debe continuar abierto: No se evidencia metodología seguimiento o parámetros de control, en cuanto a priorización, tiempo, magnitud etc, para los requerimientos presentados, a las plataformas SIVICOF, SIGESPRO, SICAPITAL por los usuarios, al proceso de tecnologías de información. Lo anterior incumple las condiciones establecidas en el numera 6.3 de la norma ISO 9001 Ver 2008, y la norma GP 100 Ver 2009.  
</t>
    </r>
    <r>
      <rPr>
        <b/>
        <sz val="8"/>
        <rFont val="Arial"/>
        <family val="2"/>
      </rPr>
      <t>Se unifica con la NCM de la Auditoria Externa de Calidad del 13/02/2015</t>
    </r>
  </si>
  <si>
    <r>
      <t xml:space="preserve">Seguimiento a agosto de 2016: </t>
    </r>
    <r>
      <rPr>
        <sz val="8"/>
        <rFont val="Arial"/>
        <family val="2"/>
      </rPr>
      <t>El 29 de junio se realizó la capacitación  por parte de una funcionaria de la Ofica de Control interno, a los funcionarios de la Dirección de TIC, sobre el "Procedimiento para Auditoría Interna al Sistema Integrado de Gestión" y sobre el "Procedimiento Plan de Mejoramiento Acciones Correctivas y de Mejora R.R 071 de diciembre 30 de 2015. V. 14.0". Donde se describieron todos los aspectos de tiempo, modo y lugar a tener en cuenta por parte de las Dependencias para el cumplimiento de estos dos procedimientos. Por el cumplimiento de la acción, se solicita cierre del hallazgo.</t>
    </r>
  </si>
  <si>
    <r>
      <t xml:space="preserve">Verificación a agosto de 2016: </t>
    </r>
    <r>
      <rPr>
        <sz val="8"/>
        <rFont val="Arial"/>
        <family val="2"/>
      </rPr>
      <t>Se evidenció el anexo 6 "Registro de asistencia capacitación" del 29/06/2016, correspondiente a la capacitación realizada por el equipo de la Oficina de Control Interno a los funcionarios de la Dirección de TIC, acerca de los procedimientos de Auditoria Interna al SIG y Plan de Mejoramiento. Además se verificaron correos electrónicos remitidos a los funcionarios de la dependencia el 29/06/2016 y 30/06/2016, dando a conocer los temas de autocapacitación y las ayudas audiovisuales correspondientes. Con lo anterior se da por cumplida la acción establecida para subsanar el hallazgo y se solicita el cierre del mismo.</t>
    </r>
  </si>
  <si>
    <r>
      <t xml:space="preserve">Seguimiento a agosto de 2016: </t>
    </r>
    <r>
      <rPr>
        <sz val="8"/>
        <rFont val="Arial"/>
        <family val="2"/>
      </rPr>
      <t>Mediante memorando 3-2016-21323 de 2016-08-18, la Dirección de TIC soportado en un estudio técnico, realizó el reintegro al almacén  de 43 ítems de licencias y software que representan un valor de $1.555.709.769, para que sean retiradas de su inventario y dadas de baja por presentar obsolescencia y ser inservibles a la Entidad. Por el cumplimiento de la acción se solicita el CIERRE del hallazgo.</t>
    </r>
  </si>
  <si>
    <r>
      <t xml:space="preserve">Verificación a agosto de 2016: </t>
    </r>
    <r>
      <rPr>
        <sz val="8"/>
        <rFont val="Arial"/>
        <family val="2"/>
      </rPr>
      <t>Se evidenció el memorando con radicación No. 3-2016-21323 del 18/08/2016 por medio del cual la Dirección de TIC realiza la solicitud a la Subdirección de Recursos Materiales para dar de baja algunas licencias de software de acuerdo al diagnóstico técnico realizado por la Dirección de TIC. A la fecha se encuentra en proceso dicho trámite, por lo que el hallazgo continua abierto.</t>
    </r>
  </si>
  <si>
    <t xml:space="preserve">2.4.2 Hallazgo administrativo "Fallas de integralidad en los procesos y generación de la Información" </t>
  </si>
  <si>
    <t>2.4.3. Hallazgo administrativo con presunta incidencia disciplinaria "Falencias en documentos soporte e inconsistencia de información”.</t>
  </si>
  <si>
    <t>2.4.9 Hallazgo administrativo “Diferencias de información entre las áreas de contabilidad y almacén".</t>
  </si>
  <si>
    <t>2.4.15 Hallazgo administrativo “por saldos de terceros no coherente con la dinámica de la cuenta”. 
Unificado con 2.4.12, 2.4.13 de 2015.</t>
  </si>
  <si>
    <r>
      <t xml:space="preserve">2.3.1.4 Hallazgo Administrativo por el no cumplimiento en el 100.00% de los compromisos establecidos en la vigencia 2015 para el Proyecto de Inversión No. 776, e inconsistencias en la información.
</t>
    </r>
    <r>
      <rPr>
        <b/>
        <i/>
        <sz val="8"/>
        <rFont val="Arial"/>
        <family val="2"/>
      </rPr>
      <t xml:space="preserve">Unificado </t>
    </r>
    <r>
      <rPr>
        <i/>
        <sz val="8"/>
        <rFont val="Arial"/>
        <family val="2"/>
      </rPr>
      <t>con</t>
    </r>
    <r>
      <rPr>
        <b/>
        <i/>
        <sz val="8"/>
        <rFont val="Arial"/>
        <family val="2"/>
      </rPr>
      <t xml:space="preserve"> </t>
    </r>
    <r>
      <rPr>
        <i/>
        <sz val="8"/>
        <rFont val="Arial"/>
        <family val="2"/>
      </rPr>
      <t>2.3.1.4, 2.3.1.5, 2.3.1.7 de 2014 y 2.3.1.3 de 2015.</t>
    </r>
  </si>
  <si>
    <r>
      <t xml:space="preserve">2.3.1.4 Hallazgo Administrativo por el no cumplimiento en el 100.00% de los compromisos establecidos en la vigencia 2015 para el Proyecto de Inversión No. 776, e inconsistencias en la información.
</t>
    </r>
    <r>
      <rPr>
        <b/>
        <i/>
        <sz val="8"/>
        <rFont val="Arial"/>
        <family val="2"/>
      </rPr>
      <t xml:space="preserve">Unificado </t>
    </r>
    <r>
      <rPr>
        <i/>
        <sz val="8"/>
        <rFont val="Arial"/>
        <family val="2"/>
      </rPr>
      <t>con</t>
    </r>
    <r>
      <rPr>
        <b/>
        <i/>
        <sz val="8"/>
        <rFont val="Arial"/>
        <family val="2"/>
      </rPr>
      <t xml:space="preserve"> 2</t>
    </r>
    <r>
      <rPr>
        <i/>
        <sz val="8"/>
        <rFont val="Arial"/>
        <family val="2"/>
      </rPr>
      <t>.3.1.4, 2.3.1.5, 2.3.1.7 de 2014 y 2.3.1.3 de 2015.</t>
    </r>
  </si>
  <si>
    <r>
      <t xml:space="preserve">2.4.8 Hallazgo administrativo "Depuración e inadecuado reconocimiento de Intangibles" </t>
    </r>
    <r>
      <rPr>
        <b/>
        <i/>
        <sz val="8"/>
        <rFont val="Arial"/>
        <family val="2"/>
      </rPr>
      <t>Unificado con:</t>
    </r>
    <r>
      <rPr>
        <i/>
        <sz val="8"/>
        <rFont val="Arial"/>
        <family val="2"/>
      </rPr>
      <t xml:space="preserve"> 2.4.5 de 2011</t>
    </r>
  </si>
  <si>
    <r>
      <t xml:space="preserve">2.4.8 Hallazgo administrativo "Depuración e inadecuado reconocimiento de Intangibles" </t>
    </r>
    <r>
      <rPr>
        <b/>
        <i/>
        <sz val="8"/>
        <rFont val="Arial"/>
        <family val="2"/>
      </rPr>
      <t xml:space="preserve">Unificado con: </t>
    </r>
    <r>
      <rPr>
        <i/>
        <sz val="8"/>
        <rFont val="Arial"/>
        <family val="2"/>
      </rPr>
      <t>2.4.5 de 2011</t>
    </r>
  </si>
  <si>
    <r>
      <t xml:space="preserve">2.4.8 Hallazgo administrativo "Depuración e inadecuado reconocimiento de Intangibles" 
</t>
    </r>
    <r>
      <rPr>
        <b/>
        <i/>
        <sz val="8"/>
        <rFont val="Arial"/>
        <family val="2"/>
      </rPr>
      <t>Unificado con:</t>
    </r>
    <r>
      <rPr>
        <i/>
        <sz val="8"/>
        <rFont val="Arial"/>
        <family val="2"/>
      </rPr>
      <t xml:space="preserve"> 2.4.5 de 2011</t>
    </r>
  </si>
  <si>
    <t>1. No logró finalizar el trámite de devolución de recursos ante la SDH al cierre de la vigencia 2015.
2. La desición del comité de adqusiciones para realizar el tramite de devolución de recursos de inversión se realizó en los ultimos meses del año.</t>
  </si>
  <si>
    <t>1. Dificultades en la revisión de las cuentas por falta de recursos humanos para dicha labor.
2. Inconsistencias de información en el desglose de los elementos registrados en el sistema.</t>
  </si>
  <si>
    <t>Errores en los conceptos de clasificación de intangibles.</t>
  </si>
  <si>
    <t>Ausencia de documentos y procedimientos entre TIC y adminstrativa para el manejo de intangibles.</t>
  </si>
  <si>
    <t>Inconsistencia en la parametrización de los módulos PERNO y  OPGET, la información auxiliar de las cuentas de nómina no se encuentra por tirpo funcionario sino por Entidad, generando que la información no llegue discriminada para contabilizar, sino totalizada.</t>
  </si>
  <si>
    <t xml:space="preserve">Existencia de varias fuentes de información para la generación de reportes.
Depuración incompleta e inconsistente registrada en las bases de datos. 
Falla en funcionalidades de los Sistemas de Información. </t>
  </si>
  <si>
    <t>Existencia de varias fuentes de información para la generación de reportes.
Depuración incompleta e inconsistente registrada en las bases de datos. 
Falla en funcionalidades de los Sistemas de Información.</t>
  </si>
  <si>
    <t>Realizar las contrataciones del proyecto de inversión de TIC dentro de los tiempos definidos en los cronogramas de ejecución</t>
  </si>
  <si>
    <t>Hacer el monitoreo a los cronogramas de ejecución de las actividades definidas dentro del proyecto de Inversión para lograr su cumplimiento</t>
  </si>
  <si>
    <t>Remitir oportunamente los soportes e informes de supervisión y soportes documentales derivados de la ejecución de los contratos y metas del proyecto, al Area de contratos para control de ejecución de las metas del proyecto 776.</t>
  </si>
  <si>
    <t>Realizar los desarrollos y ajustes requeridos para la depuración de los datos y generación de los reportes de manera consistente que permitan mejorar la integración de los módulos SAE/SAI del sistema SI-CAPITAL</t>
  </si>
  <si>
    <t>Realizar los ajustes técnicos respectivos para  la integración de los módulos SAE/SAI a los demás módulos que componen SI-CAPITAL y depurar y actualizar la información de inventarios, de tal forma que permita la generación de información completa, verídica y consistente.</t>
  </si>
  <si>
    <t>Realizar las correcciones conceptuales en la clasificación de los intangibles relacionados unicamente con licenciamiento y sistemas de información</t>
  </si>
  <si>
    <t>Realizar la depuración y actualización de la información que permita el adecuado reconocimiento de intangibles (licencias y sistemas de información) y la determinación de su vida útil, acorde con las políticas, procedimientos y el nuevo marco normativo contable NICSP de la CB.</t>
  </si>
  <si>
    <t>Definir la politica o el procedimiento para valorar y determinar el periodo de amortización del bien</t>
  </si>
  <si>
    <t>Realizar los desarrollos y ajustes requeridos para la depuración de los datos y generación de los reportes de manera consistente que permitan mejorar sus integralidad</t>
  </si>
  <si>
    <t xml:space="preserve">Realizar los ajustes  de la cuenta "terceros" en el Sistema SI Capital, en los módulos respectivos.   </t>
  </si>
  <si>
    <t xml:space="preserve">Nivel de cumplimiento  de la contratación  del proyecto 776 a cargo de TIC (No. Contratos celebrados / No. contratos programados) </t>
  </si>
  <si>
    <t>Nivel de cumplimeinto de puntos de inversión del proyecto a cargo de TIC</t>
  </si>
  <si>
    <t>Nivel de integración de los móduloes SAE/SAI del sistema SI-CAPITAL, con información depurada y actualizada</t>
  </si>
  <si>
    <t>Nivel de integración de los módulos SAE/SAI del sistema SI-CAPITAL, con información depurada y actualizada.</t>
  </si>
  <si>
    <t>Nivel de depuración en la clasificación de intangibles (licencias y sistemas de información).</t>
  </si>
  <si>
    <t>Avance en la depuración y actualización de información para el reconocimiento de intagibles (licencias y sistemas de información).</t>
  </si>
  <si>
    <t>Politica o procedimiento definido SI: 100% NO: 0%</t>
  </si>
  <si>
    <t>Integración de los módulos SAE/SAI del sistema SI-CAPITAL, con información depurada y actualizada.</t>
  </si>
  <si>
    <t xml:space="preserve">Ajustes cuenta "Terceros" </t>
  </si>
  <si>
    <t>Dirección de Tecnologías de la Información y las Comunicaciones</t>
  </si>
  <si>
    <r>
      <t xml:space="preserve">Seguimiento a agosto de 2016: </t>
    </r>
    <r>
      <rPr>
        <sz val="8"/>
        <rFont val="Arial"/>
        <family val="2"/>
      </rPr>
      <t>La Dirección de TIC como responsable del proyecto de inversión 1194 "Fortalecimiento de la infraestructura de tecnologías de la información y las comunicaciones de la Contraloría de Bogotá D. C.",  el cual fue armonizado con el Plan de Desarrollo Distrital a partir del mes de julio del presente año, ha venido dando cumplimiento al cronograma establecido para la ejecución de los diferentes contratos programados.</t>
    </r>
  </si>
  <si>
    <r>
      <t xml:space="preserve">Verificación a agosto de 2016: </t>
    </r>
    <r>
      <rPr>
        <sz val="8"/>
        <rFont val="Arial"/>
        <family val="2"/>
      </rPr>
      <t>De acuerdo al plan anual de adquisiciones versión 8, la Dirección de TIC tiene programado realizar 22 contrataciones, de los cuales a la fecha se han efectuado 11, teniendo 7 suscripciones de contratos y 4 adiciones.</t>
    </r>
  </si>
  <si>
    <r>
      <t xml:space="preserve">Seguimiento a agosto de 2016: </t>
    </r>
    <r>
      <rPr>
        <sz val="8"/>
        <rFont val="Arial"/>
        <family val="2"/>
      </rPr>
      <t>La Dirección de TIC como responsable del proyecto de inversión 1194 "Fortalecimiento de la infraestructura de tecnologías de la información y las comunicaciones de la Contraloría de Bogotá D. C.",  el cual fue armonizado con el Plan de Desarrollo Distrital a partir del mes de julio del presente año, ha venido dando cumplimiento al cronograma establecido para la ejecución de los diferentes puntos de inversión.</t>
    </r>
  </si>
  <si>
    <r>
      <t xml:space="preserve">Verificación a agosto de 2016: </t>
    </r>
    <r>
      <rPr>
        <sz val="8"/>
        <rFont val="Arial"/>
        <family val="2"/>
      </rPr>
      <t>La Dirección de TIC realiza seguimiento permanente al cronograma establecido para la ejecución del proyecto de inversión 1194 "Fortalecimiento de la infraestructura de tecnologías de la información y las comunicaciones de la Contraloría de Bogotá D. C", a traves del plan anual de adquisiciones de la entidad.</t>
    </r>
  </si>
  <si>
    <r>
      <t xml:space="preserve">Seguimiento a agosto de 2016: </t>
    </r>
    <r>
      <rPr>
        <sz val="8"/>
        <rFont val="Arial"/>
        <family val="2"/>
      </rPr>
      <t>La información y soportes documentales serán enviados a la Subdirección de Contratación en la medida que se vayan originando.</t>
    </r>
  </si>
  <si>
    <r>
      <t xml:space="preserve">Verificación a agosto de 2016: </t>
    </r>
    <r>
      <rPr>
        <sz val="8"/>
        <rFont val="Arial"/>
        <family val="2"/>
      </rPr>
      <t xml:space="preserve">A la fecha no se han realizado informes de supervisión, por lo tanto no se ha generado documentación soporte para remitir al area de contratación. </t>
    </r>
  </si>
  <si>
    <r>
      <t xml:space="preserve">Seguimiento a agosto de 2016: </t>
    </r>
    <r>
      <rPr>
        <sz val="8"/>
        <rFont val="Arial"/>
        <family val="2"/>
      </rPr>
      <t xml:space="preserve">La Dirección de TIC esta dando cumplimiento al cronograma establecido para la actualización de los módulos SAE/SAI de la versión 2007 a la versión 2015 y su adecuación de acuerdo  las Normas  Internacionales de Contabilidad para el Sector Público - NICSP en la medida de que la Subdirección finnaciera provea los insumos necesarios. Actualmente se encuentra ejecutando la fase de migración y parametrización. Igualmente, ha trabajado conjuntamente con el área de almacén para la depuración de información de inventarios. </t>
    </r>
  </si>
  <si>
    <r>
      <t xml:space="preserve">Verificación a agosto de 2016: </t>
    </r>
    <r>
      <rPr>
        <sz val="8"/>
        <rFont val="Arial"/>
        <family val="2"/>
      </rPr>
      <t>Actualmente la Dirección de TIC se encuentra realizando pruebas con la versión 2015 del sistema SI CAPITAL, de acuerdo al cronograma establecido en el marco de la actualización de las Normas Internacionales de Contabilidad para el Servicio Público NICSP</t>
    </r>
  </si>
  <si>
    <r>
      <t xml:space="preserve">Seguimiento a agosto de 2016: </t>
    </r>
    <r>
      <rPr>
        <sz val="8"/>
        <rFont val="Arial"/>
        <family val="2"/>
      </rPr>
      <t>Actualmente la Subdirección Financiera viene liderando el tema relacionado con la adcuación de la Entidad a las  Normas  Internacionales de Contabilidad para el Sector Público - NICSP, dentro de las activiades adelantadas y en las cuales la Dirección de TIC ha venido participando se encuentra el diseño de las políticas contables de intangibles y la depuración contable de activos intangibles. Como parte del proceso de depuración, la Dirección de TIC mediante memorando 3-2016-21323 de 2016-08-18, soportado en un estudio técnico, realizó el reintegro al almacén  de 43 ítems de licencias y software que representan un valor de $1.555.709.769, para que surtieran elproceso de baja, con base en la información de intangibles actualizada se estan realizando las demás actividades relacionadas con la clasificación, definición de vida útil, amortización y valor residual.</t>
    </r>
  </si>
  <si>
    <r>
      <t xml:space="preserve">Verificación a agosto de 2016: </t>
    </r>
    <r>
      <rPr>
        <sz val="8"/>
        <rFont val="Arial"/>
        <family val="2"/>
      </rPr>
      <t xml:space="preserve">De acuerdo al cronograma establecido en el marco de la actualización de las Normas Internacionales de Contabilidad para el Servicio Público NICSP, se viene adelantando la depuración de los intangibles relacionados con licenciamiento y sistemas de información </t>
    </r>
  </si>
  <si>
    <r>
      <t xml:space="preserve">Verificación a agosto de 2016: </t>
    </r>
    <r>
      <rPr>
        <sz val="8"/>
        <rFont val="Arial"/>
        <family val="2"/>
      </rPr>
      <t xml:space="preserve">De acuerdo al cronograma establecido en el marco de la actualización de las Normas Internacionales de Contabilidad para el Servicio Público NICSP, se viene adelantando la depuración y actualización para el reconocimiento de los intangibles relacionados con licenciamiento y sistemas de información </t>
    </r>
  </si>
  <si>
    <r>
      <t xml:space="preserve">Seguimiento a agosto de 2016: </t>
    </r>
    <r>
      <rPr>
        <sz val="8"/>
        <rFont val="Arial"/>
        <family val="2"/>
      </rPr>
      <t>La Dirección de TIC esta dando cumplimiento al cronograma establecido para la actualización de los módulos SAE/SAI de la versión 2007 a la versión 2015 y su adecuación de acuerdo  las Normas  Internacionales de Contabilidad para el Sector Público - NICSP en la medida de que la Subdirección finnaciera provea los insumos necesarios. Actualmente se encuentra ejecutando la fase de migración y parametrización. Igualmente, ha trabajado conjuntamente con el área de almacén para la depuración de información de inventarios. Con la ejacución de la totalidad de las actividades establecidas en el cronograma se obtendrá un sistema SI-CAPITAL actualizado e integral, que geerara información confiable y oportuna.</t>
    </r>
  </si>
  <si>
    <r>
      <t xml:space="preserve">Seguimiento a agosto de 2016: </t>
    </r>
    <r>
      <rPr>
        <sz val="8"/>
        <rFont val="Arial"/>
        <family val="2"/>
      </rPr>
      <t>Se esta realizando en LIMAY el proceso de reclasificación de las cuentas con archivos planos incluyendo el tercero, esta actividad quedará concluida con el cierre contable del mes de julio que realice la Subdirección financiera. Con la implementación de la versión 2015 de SI-CAPITAL se realizarán las parametrizaciones respectivas en los módulos PERNO y OPGET para subsanar definitivamente esta insosistencia.</t>
    </r>
  </si>
  <si>
    <t>Informe Final Auditoría Interna Proceso de Participación Ciudadana y Desarrollo Local.</t>
  </si>
  <si>
    <t>2.8</t>
  </si>
  <si>
    <t xml:space="preserve">2.2.1.3 Hallazgo administrativo porque los informes de modalidad regularidad, desempeño y visitas de control fiscal no son publicados en la página WEB e intranet de Contraloría. </t>
  </si>
  <si>
    <t>2.3.1.1. Hallazgo Administrativo por el no cumplimiento de la meta N° 5 del Proyecto de Inversión No. 770</t>
  </si>
  <si>
    <t xml:space="preserve">2.3.1.2 Hallazgo Administrativo por deficiencias en el estudio y análisis de la necesidad a satisfacer realizado previo a la contratación </t>
  </si>
  <si>
    <t>2.8.1 Hallazgo administrativo por la no actualización del procedimiento para la recepción y tramite del derecho de petición versión 6.0, de conformidad con lo establecido en la Ley 1755 del 30 de Junio de 2015</t>
  </si>
  <si>
    <t xml:space="preserve">6.1.2. Se evidencia incumplimiento del “PROCEDIMIENTO PARA EL EJERCICIO DEL CONTROL SOCIAL CON PARTICIPACIÓN CIUDADANA”; en actividades de gran relevancia, entre otras, las definidas en las actividades 3,6,9 y 10, así:
 Acta de mesa de trabajo de evaluación de la Problemática.
 Plan de trabajo que contenga posible fecha de realización, número de participantes, en general el orden temático propuesto.
 Actualización en la Base de Datos de Control Social (sistema), los resultados del desarrollo de la acción ciudadana. especial, o instrumento de Interacción o Mecanismo de control social a la gestión pública.
 Seguimiento a los compromisos adquiridos en la Acción ciudadana especial, o instrumento de Interacción o Mecanismo de control social a la gestión pública realizada.
</t>
  </si>
  <si>
    <t xml:space="preserve">Por política de la Alta Dirección saliente, los informes no se publicaban de manera inmediata hasta realizar una valoración periodística que permitiera al organismo de control pronunciarse e informar a la comunidad, de primera mano y oficialmente, sobre los resultados del ejercicio de control fiscal. </t>
  </si>
  <si>
    <t>La ausencia de puntos de control, es decir tiempos específicos de revisión y coordinación, entre Comunicaciones y Apoyo al Despacho generaron  que se presentaran demoras en la publicación de los documentos en la página web.</t>
  </si>
  <si>
    <t>Se registraron estrategias y actividades en la formulación de la meta del proyecto de inversión 770, lo que generó confusión frente a las prioridades de demanda de la alta dirección.</t>
  </si>
  <si>
    <t>Por error en el estudio previo, al tener en cuenta solamente las necesidades de la alta dirección según el requerimiento, sin tomar los elementos del proyecto de inversión en la justificación de la contratación</t>
  </si>
  <si>
    <t>El impacto de la modificación del procedimiento conforme a la exigencia de la norma</t>
  </si>
  <si>
    <t>El impacto de la modificación de la herramienta establecido en la norma</t>
  </si>
  <si>
    <t>El procedimiento contempla actividades y registros que no son pertinentes y deben modificarse.</t>
  </si>
  <si>
    <t>Solicitar a Tic's la publicación de los informes de modalidad regularidad, desempeño y visitas de control fiscal correspondientes al PAD 2015 que hacen falta en la página WEB e intranet de Contraloría</t>
  </si>
  <si>
    <t>Modificar el Procedimiento de preservación del producto, con el fin de  incluir actividades y/o punto de control  que diferencie  los tiempos para la publicación del informe final en la página web y la divulgación en medios de comunicación y los responsables de la publicación de los Informes.</t>
  </si>
  <si>
    <t xml:space="preserve">Solicitar la actualización del procedimiento para la formulación, actualización y seguimiento a proyectos de inversión, RR 09 de 2014, que permita generar una alerta para garantizar el correcto seguimiento al cumplimiento de las metas de los proyectos de inversión. </t>
  </si>
  <si>
    <t>Incorporar en la justificación del estudio previo para el nuevo contrato, los elementos del proyecto de inversión</t>
  </si>
  <si>
    <t>Actualizar el procedimiento dentro del Sistema Integrado de Gestión</t>
  </si>
  <si>
    <t>Finalizar la implementación y puesta en producción del aplicativo con el nuevo procedimiento</t>
  </si>
  <si>
    <t>Ajustar el Procedimiento de Control Social, involucrando los temas relacionados en el presente hallazgo. (Actividad que se viene desarrollando en el marco del Plan Anticorrupción).</t>
  </si>
  <si>
    <t>Informes vigencia 2015 publicados en la página web e intranet de Contraloría:
SI: 100%
NO: 0%</t>
  </si>
  <si>
    <t>Procedimiento actualizado y Adoptado mediante Resolución Reglamentaria.</t>
  </si>
  <si>
    <t>Solicitud de actualización del procedimiento:
SI: 100%
NO: 0%</t>
  </si>
  <si>
    <t>Elementos del proyecto de inversión incorporados en el estudio previo:
SI: 100%
NO: 0%</t>
  </si>
  <si>
    <t>Procedimiento actualizado y Adoptado mediante Resolución Reglamentaria</t>
  </si>
  <si>
    <t>Aplicativo funcionando bajo el nuevo procedimiento</t>
  </si>
  <si>
    <t xml:space="preserve">Procedimiento ajustado:
SI = 100%
NO= 0%  </t>
  </si>
  <si>
    <t>Ajustar el Procedimiento de Control Social, involucrando los temas relacionados en el presente hallazgo.</t>
  </si>
  <si>
    <t xml:space="preserve">Dirección de Apoyo al Despacho                          </t>
  </si>
  <si>
    <t xml:space="preserve"> Contralor Auxiliar                                      
Proceso Vigilancia y Control a la Gestión Fiscal</t>
  </si>
  <si>
    <t xml:space="preserve">Dirección de Apoyo al Despacho
Director de TIC                                                  </t>
  </si>
  <si>
    <r>
      <t xml:space="preserve">Verificación a agosto de 2016: </t>
    </r>
    <r>
      <rPr>
        <sz val="8"/>
        <color theme="1"/>
        <rFont val="Arial"/>
        <family val="2"/>
      </rPr>
      <t>La Oci en verificación, encontró que  la Oficina de comunicaciones envió la solicitud de modificaciòn del indicador con el oficio No. 3-2016-18128 del 18-07-2016, diligenciando el Anexo No.4 "Solicitud de Modificaciòn del Plan de Acción" y el formato de plan de acción version 2.0 -  con los nuevos indicadores planteados</t>
    </r>
  </si>
  <si>
    <r>
      <rPr>
        <b/>
        <sz val="8"/>
        <rFont val="Arial"/>
        <family val="2"/>
      </rPr>
      <t xml:space="preserve">Seguimiento a agosto de 2016: </t>
    </r>
    <r>
      <rPr>
        <sz val="8"/>
        <rFont val="Arial"/>
        <family val="2"/>
      </rPr>
      <t>El indicador se ajustó y remitió la solicitud de modificación a la Dirección de Planeación , mediante el memorando No 3-2016-181-28 del 18 de julio de 2016.</t>
    </r>
  </si>
  <si>
    <r>
      <rPr>
        <b/>
        <sz val="8"/>
        <rFont val="Arial"/>
        <family val="2"/>
      </rPr>
      <t xml:space="preserve">Seguimiento a agosto de 2016: </t>
    </r>
    <r>
      <rPr>
        <sz val="8"/>
        <rFont val="Arial"/>
        <family val="2"/>
      </rPr>
      <t>A la fecha el equipo de análisis se reunió como consta en el acta No 2 del 17 de marzo del año en curso, donde se analizaron cada una de las recomendaciones formuladas por la Oficina de Control Interno y se llegó a la conclusión que solo se tendrá en cuenta la actualización del procedimiento y caracterización del proceso. A 30 de agosto, el procedimiento ya se  actualizó y próximamente se remitirá a la Dirección de Planeación para su aprobación.</t>
    </r>
  </si>
  <si>
    <r>
      <rPr>
        <b/>
        <sz val="8"/>
        <rFont val="Arial"/>
        <family val="2"/>
      </rPr>
      <t xml:space="preserve">Seguimiento a agosto de 2016: </t>
    </r>
    <r>
      <rPr>
        <sz val="8"/>
        <rFont val="Arial"/>
        <family val="2"/>
      </rPr>
      <t xml:space="preserve">El formato para el control de la información ya fue incorporado en el Procedimiento Divulgación de la información institucional, próximamente se remitirá a la Dirección de Planeación para su aprobación </t>
    </r>
  </si>
  <si>
    <r>
      <rPr>
        <b/>
        <sz val="8"/>
        <color theme="1"/>
        <rFont val="Arial"/>
        <family val="2"/>
      </rPr>
      <t xml:space="preserve">Verificación a agosto de 2016: </t>
    </r>
    <r>
      <rPr>
        <sz val="8"/>
        <color theme="1"/>
        <rFont val="Arial"/>
        <family val="2"/>
      </rPr>
      <t>La Oci en verificación , encontró que  la Oficina de comunicaciones envió el procedimiento actualizada a la Dirección  de Planeaciòn  con el radicado No. 3-2016-22825 de sept.2/2016, donde se incluye el anexo No.1 "Seguimiento y Control de la Información a la Oficina Asesora de Comunicaciones".</t>
    </r>
  </si>
  <si>
    <r>
      <rPr>
        <b/>
        <sz val="8"/>
        <rFont val="Arial"/>
        <family val="2"/>
      </rPr>
      <t xml:space="preserve">Verificación a agosto de 2016: </t>
    </r>
    <r>
      <rPr>
        <sz val="8"/>
        <rFont val="Arial"/>
        <family val="2"/>
      </rPr>
      <t>La Oci en verificación, encontró que  la Oficina de Comunicaciones envió el procedimiento actualizada a la Dirección  de Planeación  con el radicado No. 3-2016-22825 de sept.2/2016, donde se incluye el anexo No.1 "Seguimiento y Control de la Información a la Oficina Asesora de Comunicaciones".</t>
    </r>
  </si>
  <si>
    <r>
      <rPr>
        <b/>
        <sz val="8"/>
        <rFont val="Arial"/>
        <family val="2"/>
      </rPr>
      <t xml:space="preserve">Seguimiento a agosto de 2016: </t>
    </r>
    <r>
      <rPr>
        <sz val="8"/>
        <rFont val="Arial"/>
        <family val="2"/>
      </rPr>
      <t>El documento se encuentra  construido con los cambios identificados en las mesas cde trabajo.  Está pendiente la aprobación por parte del Responsable del Proceso de Vigilancia y Control a la Gestión Fiscal.</t>
    </r>
  </si>
  <si>
    <r>
      <rPr>
        <b/>
        <sz val="8"/>
        <rFont val="Arial"/>
        <family val="2"/>
      </rPr>
      <t xml:space="preserve">Verificación a agosto de 2016: </t>
    </r>
    <r>
      <rPr>
        <sz val="8"/>
        <rFont val="Arial"/>
        <family val="2"/>
      </rPr>
      <t>Se verificó en la Dirección de Planeación, el documento consolidado en donde se  muestran los cambios  para  el proceso de VCGF. El documento está en etapa de revisión en la Dirección de Planeación para ser aprobado por parte del Responsable del Proceso de Vigilancia y Control a la Gestión Fiscal. El Hallazgo debe continuar abierto para seguimiento.</t>
    </r>
  </si>
  <si>
    <t xml:space="preserve">2.3.3.1 Hallazgo administrativo por inconsistencias en la información de las variables de los indicadores: </t>
  </si>
  <si>
    <t>1, Se presenta diferencia en el tiempo que comprende el PAD  y el Plan de Acción.
2, No se utiliza una misma fuente de información, lo cual genera las diferencias.</t>
  </si>
  <si>
    <t>Reformular  los indicadores del PVCGF en el marco de la elaboración del Plan de Acción 2016 derivado del Plan Estratégico 2016-2020</t>
  </si>
  <si>
    <r>
      <rPr>
        <b/>
        <sz val="8"/>
        <rFont val="Arial"/>
        <family val="2"/>
      </rPr>
      <t xml:space="preserve">Porcentaje de indicadores reformulados </t>
    </r>
    <r>
      <rPr>
        <sz val="8"/>
        <rFont val="Arial"/>
        <family val="2"/>
      </rPr>
      <t>FORMULA: Número de indicadores reformulados y/o revisados/total de indicadores observados por la Auditoria Fiscal *100</t>
    </r>
  </si>
  <si>
    <t>Dirección de Planeación -  Direcciones Sectoriales</t>
  </si>
  <si>
    <r>
      <rPr>
        <b/>
        <sz val="8"/>
        <rFont val="Arial"/>
        <family val="2"/>
      </rPr>
      <t xml:space="preserve">Seguimiento a agosto de 2016: </t>
    </r>
    <r>
      <rPr>
        <sz val="8"/>
        <rFont val="Arial"/>
        <family val="2"/>
      </rPr>
      <t xml:space="preserve">La Direccion de Responsabilidad Fiscal, manifiesta que de los 490 hallazgos recibidos  de las sectoriales y del DRI correspondientes a la vigencia 2014,  se han iniciado 358 procesos de responsabildiad fiscal  y  se han devuelto 122  a las sectoriales y al DRI,  quedando pendiente por estudiar 10 hallazgos a la fecha,   hecho que  representa un  avance del  73,06% de la totalidad de hallazgos, evidenciándose su cumplimiento en el  porcentaje  establecido en la acción (40%). Respecto a la formula del indicador:  No. de hallazgos de 2014 estudiados / número de hallazgos de la vigencia 2014 recibidos en la Dirección, se establece que sumados los  358 hallazgos que dieron lugar a la iniciación de procesos de responsabilidad fiscal + los hallazgos devueltos, esto es 122 nos da un total de  480 que equivale un un porcentaje de cumplimiento del 98.%.   Conclusión:   la DRFJC cumplió con el 100% de la acción propuesta para este hallazgo.  Finalmente con el Memorando 3-2016-18007 del 15/07/16, se estableció para efecto del cierre definitivo  del hallazgo administrativo 2.2.2.1, como fecha máxima para la evaluación de los hallazgos fiscales de 2014, el 30 de agosto de 2016, pero debe tenerse en cuenta que las sectoriales  continúan remitiendo hallazgos del 2014.  Desde el 01 de mayo al 30 de agosto de 2016, se han recibido   nuevamente para evaluación 6, de los cuales 3 fueron devueltos y 3 se encuentran en estudio.   </t>
    </r>
  </si>
  <si>
    <r>
      <rPr>
        <b/>
        <sz val="8"/>
        <rFont val="Arial"/>
        <family val="2"/>
      </rPr>
      <t xml:space="preserve">Verificación a agosto de 2016: </t>
    </r>
    <r>
      <rPr>
        <sz val="8"/>
        <rFont val="Arial"/>
        <family val="2"/>
      </rPr>
      <t>Se revisaron las bases de datos de la Dirección de Responsabilidad Fiscal y de Jurisdicción Coactiva, evidenciando que de los 490 hallazgos fiscales de la vigencia 2014, remitidos por las Direcciones sectoriales de Fiscalización y el DRI, a la fecha de la auditoría fueron evaluados 480 hallazgos, que corresponde al 98%, de los cuales se iniciaron 358 procesos de responsabilidad fiscal, 122 fueron devueltos y 10 continúan en estudio para su aprobación o devolución. 
Por lo anterior, se concluye que se dio cumplimiento al indicador, superando la meta cuantificable propuesta del 40%, logrando el 98%, así:
No. de hallazgos de 2014 estudiados (480) / número de hallazgos de la vigencia 2014 recibidos (490) = 98%. 
Teniendo en cuenta que el cronograma de ejecución va hasta el 20/09/2016, y aún permanecen 10 hallazgos fiscales en estudio, continuará abierto el hallazgo.</t>
    </r>
  </si>
  <si>
    <r>
      <rPr>
        <b/>
        <sz val="8"/>
        <rFont val="Arial"/>
        <family val="2"/>
      </rPr>
      <t xml:space="preserve">Seguimiento a agosto de 2016: </t>
    </r>
    <r>
      <rPr>
        <sz val="8"/>
        <rFont val="Arial"/>
        <family val="2"/>
      </rPr>
      <t xml:space="preserve">La Dirección de Responsabilidad Fiscal y Jurisdicción Coactiva, cuenta en la actualidad con una planta de 68 funcionarios,   de los cuales  en la Subdirección Jurisdicción Coactiva   5 abogados sustancian procesos de cobro coactivo. La Subdirección del Proceso de Responsabilidad Fiscal tiene 40 funcionarios de los cuales  32  instruyen procesos de responsabilidad fiscal, de los cuales  5 son contratistas. La Dirección de Responsabilidad Fiscal y Jurisdicción Coactiva, para  resolver en segunda instancia (apelaciones)  grado de consulta y procesos de primera instancia por fueros y alto impacto, cuenta con  21 funcionarios de los cuales,   15 sustancian los procesos,  como la evaluación de la totalidad de los hallazgos fiscales  e indagaciones preliminares remitidos  por las Direcciones Sectoriales y el DRI. Con la nueva administración se incrementó el número de funcionarios, con el objeto de sustanciar los procesos de responsabilidad  fiscal, observándose un incremento desde  el 01 de julio de 2016 de 9 funcionarios. Lo anterior derivado de la gestión  de los nuevos directivos, mediante las solicitudes de contratación, traslado de funcionarios de otras dependencias, nombramiento de gerentes y asesores y profesionales,    en el entendido que también se prescindió  de un número considerable de personas,    bien por retiro definitivo o traslado   de varios sustanciadores.    A través de   los  memorandos 3-2016-12683 del 23/05/16 , 3-2016-15405 del 21 de junio de 2016, 3-2016-17003 del 07/07/16, se corrobora las gestiones realizadas por esta Dirección, así como los memorandos de la Dirección de Talento Humano,  ubicando,  reubicando y  comisionando personal  a la dependencia de acuerdo con los requerimiento del Director de RFJC.  </t>
    </r>
  </si>
  <si>
    <r>
      <rPr>
        <b/>
        <sz val="8"/>
        <rFont val="Arial"/>
        <family val="2"/>
      </rPr>
      <t xml:space="preserve">Verificación a agosto 2016: </t>
    </r>
    <r>
      <rPr>
        <sz val="8"/>
        <rFont val="Arial"/>
        <family val="2"/>
      </rPr>
      <t xml:space="preserve">En la presente vigencia, se observó que a través del memorando radicado No. 3-2016-12683 del 23 de mayo de 2016 se solicitaron a la Dirección de Talento Humano, dos abogados para la Subdirección de Jurisdicción Coactiva, los cuales fueron suministrados y actualmente cuenta con 5 profesionales. Con Memorando 3-2016-15405 del 21 de junio y 3-2016-17003 del 7 de julio de 2016, solicitaron a la Dirección Administrativa y Financiera, la contratación de 15 abogados, la cual fue atendida parcialmente  y a la fecha se contrataron 11 abogados. Se resalta la gestión directa realizada por la Dirección, lo cual ha permitido que se incremente el talento humano en nueve (9)  funcionarios adicionales para sustanciar procesos. </t>
    </r>
  </si>
  <si>
    <r>
      <t xml:space="preserve">Seguimiento a agosto de 2016: </t>
    </r>
    <r>
      <rPr>
        <sz val="8"/>
        <rFont val="Arial"/>
        <family val="2"/>
      </rPr>
      <t xml:space="preserve">La Dirección de Responsabilidad Fiscal y Jurisdicción Coactiva,  ha tenido que reasignar  aproximadamente  600  procesos de responsabilidad fiscal desde el mes de mayo de 2016 a la fecha, debido al  traslado y desvinculación de funcionarios de la dependencia, esto consta en los autos de comisión a los sustanciodores que han sido asignados por la Dirección de Talento Humano y las contrataciones efectuadas, resultado de las gestiones y requerimientos de personal por parte de la alta dirección, esto se evidencia  mediante   los  memorandos 3-2016-12683 del 23/05/16 , 3-2016-15405 del 21 de junio de 2016, 3-2016-17003 del 07/07/16, se corrobora las gestiones realizadas por esta Dirección, así como los memorandos de la Dirección de Talento Humano,  ubicando,  reubicando y  comisionando personal  a la dependencia de acuerdo con los requerimiento del Director de RFJC. </t>
    </r>
  </si>
  <si>
    <r>
      <rPr>
        <b/>
        <sz val="8"/>
        <rFont val="Arial"/>
        <family val="2"/>
      </rPr>
      <t xml:space="preserve">Seguimiento a agosto de 2016: </t>
    </r>
    <r>
      <rPr>
        <sz val="8"/>
        <rFont val="Arial"/>
        <family val="2"/>
      </rPr>
      <t xml:space="preserve"> La  Direccón del  Proceso de Responsabilidad Fiscal   ha llevado a cabo 4  reuniones de trabajo con los funcionarios de la dependencia, las cuales se evidencian  en las Actas Nos. 006 , 007 , 009 del 14, 17  y 24  de junio de 2016, respectivamente y Acta No. 012 del  11 de agosto de 2016,  en las cuales se plantea  fundamentalmente, la importancia de dar prelación a los procesos con riesgo de prescripción, es decir a los iniciados en el año 2011, como del 2012. Al respecto se hace seguimiento y se establecen compromisos.  </t>
    </r>
  </si>
  <si>
    <r>
      <rPr>
        <b/>
        <sz val="8"/>
        <rFont val="Arial"/>
        <family val="2"/>
      </rPr>
      <t xml:space="preserve">Verificación a agosto de 2016: </t>
    </r>
    <r>
      <rPr>
        <sz val="8"/>
        <rFont val="Arial"/>
        <family val="2"/>
      </rPr>
      <t>La Dirección y Subdirección de Responsabilidad Fiscal, elaboraron el listado de 22 procesos de responsabilidad fiscal activos, con fecha de apertura del año 2011, los cuales se encontraban con alto riesgo de prescripción. A la fecha culminaron 9 procesos, quedando pendiente 13. Pese al seguimiento realizado a traves de las diferentes actas registradas en la verificación al mes de julio/16, de los 9 procesos culminados se observó que ocurrió el fenómeno jurídico de la prescripción en los procesos Nos. 170100-071-11 y 170100-0081-11. De los 13 procesos en curso restantes, y de una muestra revisada se estableció que el proceso No. 50100-0120-11, presentó diversas actuaciones (resolución de nulidades, notificaciones) y el  número 50100-0128-11, fue reasignado constantemente por traslado de funcionarios, sin que se haya logrado tomar decisión del artículo 46 de la Ley 610 de 2000, hechos que impidieron el normal avance de los procesos, continuando latente el riesgo de prescripción. Teniendo en cuenta la proximidad del vencimiento de la acción y dado que aún continúan vigentes 13 procesos de responsabilidad fiscal iniciados en la vigencia 2011  con riesgo de prescripción, continúa abierta.</t>
    </r>
  </si>
  <si>
    <r>
      <rPr>
        <b/>
        <sz val="8"/>
        <rFont val="Arial"/>
        <family val="2"/>
      </rPr>
      <t xml:space="preserve">Seguimiento a agosto de 2016: </t>
    </r>
    <r>
      <rPr>
        <sz val="8"/>
        <rFont val="Arial"/>
        <family val="2"/>
      </rPr>
      <t>Mediante Actas de Gestores Nos. 6 y 7 del 7 de junio y 24 de junio de 2016, respectivamente, se establecieron los parámetros a seguir respecto del hallazgo fiscal referido a "falencias en la construcciòn y análisis de los indicadores". No obstante, se aclara que según lo establecido en el artículo 129 del Estatuto Anticorrupción (Ley 1474 de 2011), a más tardar el  30  de agosto de 2016 debe estar publicado el nuevo Plan Estratégico 2016 - 2020  y debidamente armonizado con los demás  planes institucionales. Por tal razón se está a la espera de que éste se oficialice para proceder a la reformulación de los indicadores acorde con los objetivos y estrategias  de la Direcciòn.</t>
    </r>
  </si>
  <si>
    <r>
      <rPr>
        <b/>
        <sz val="8"/>
        <rFont val="Arial"/>
        <family val="2"/>
      </rPr>
      <t xml:space="preserve">Verificación a agosto de 2016: </t>
    </r>
    <r>
      <rPr>
        <sz val="8"/>
        <rFont val="Arial"/>
        <family val="2"/>
      </rPr>
      <t xml:space="preserve">Durante el mes de Agosto no se realizó ninguna actuación, esperando la adopción del nuevo Plan Estratégico y luego de publicado, proceder a modificar el Plan de Acción, en particular la actividad 28. Se sugiere agilizar el cumplimiento de la acción propuesta en el plan de mejoramiento, ya que se encuentra próxima a vencer y su avance se encuentra en un 25%. </t>
    </r>
  </si>
  <si>
    <t>Falencias en la construcción y análisis de los indicadores del plan de acción especialmente Anexo No. 2</t>
  </si>
  <si>
    <t>1 Acta de mesa de trabajo ejecutada para modificar el nombre y el objetivo del indicador 5002 / 1  Acta de mesa de trabajo programada para modificar el nombre y el objetivo del indicador 5002</t>
  </si>
  <si>
    <r>
      <t>Reformular el nombre y el objetivo del indicador  "Efectividad en los hallazgos Fiscales"</t>
    </r>
    <r>
      <rPr>
        <strike/>
        <sz val="8"/>
        <rFont val="Arial"/>
        <family val="2"/>
      </rPr>
      <t xml:space="preserve">  </t>
    </r>
  </si>
  <si>
    <t>Dirección de Responsabilidad Fiscal y Jurisdicción Coactiva
Subdirección del Proceso de Responsabilidad Fiscal</t>
  </si>
  <si>
    <r>
      <rPr>
        <b/>
        <sz val="8"/>
        <rFont val="Arial"/>
        <family val="2"/>
      </rPr>
      <t xml:space="preserve">Seguimiento a agosto de 2016: </t>
    </r>
    <r>
      <rPr>
        <sz val="8"/>
        <rFont val="Arial"/>
        <family val="2"/>
      </rPr>
      <t>Mediante Acta No. 6 el 7 de junio de 2016, el Equipo de Gestores, se reunió  con el fin de ejectuar las acciones procedentes respecto al Hallazgo de Presunta Incidencia Administrativa por falencias en la construcción y análisis  del indicador 5002.  Como quiera que la fecha limite de ejecución está establecida  hasta el 24 de octubre de 2016 y  teniendo en cuenta que el 30 de agosto debe publicarse el  nuevo Plan Estratégico 2016-2020 ( artículo 129 Ley 1474 de 2011) se armoizará de de conformidad con los objetivos y estrategias  de la Dirección de Responsabildiad Fiscal y Jurisdicción Coactiva.</t>
    </r>
  </si>
  <si>
    <r>
      <rPr>
        <b/>
        <sz val="8"/>
        <rFont val="Arial"/>
        <family val="2"/>
      </rPr>
      <t xml:space="preserve">Verificación a agosto de 2016: </t>
    </r>
    <r>
      <rPr>
        <sz val="8"/>
        <rFont val="Arial"/>
        <family val="2"/>
      </rPr>
      <t>Se revisaron las actas puestas a disposición y a la fecha no se modificaron los indicadores, los cuales serán ajustados luego de la expedición y armonización del Plan Estratégico 2016-2020. Queda abierta para realizar el seguimiento y control.</t>
    </r>
  </si>
  <si>
    <r>
      <rPr>
        <b/>
        <sz val="8"/>
        <rFont val="Arial"/>
        <family val="2"/>
      </rPr>
      <t xml:space="preserve">Seguimiento a agosto de 2016: </t>
    </r>
    <r>
      <rPr>
        <sz val="8"/>
        <rFont val="Arial"/>
        <family val="2"/>
      </rPr>
      <t>En cumplimiento del Acta No. 02 del 11 de marzo de 2016, la Directora de Responsabilidad y Jurisdicción Coctiva, emitió memorando No. 3-2016-11533 del 10 de mayo de 2016, dirigido a las subdirectoras, gerentes y asesor para que adoptaran las medidas necesarias frente a la revisión de los registros del plan de calidad del proceso versión 6.0 versus el procedimiento para generar los productos del mismo, versión 6.0  y de esta forma subsanar las observaciones plasmadas por la Auditoría Interna de Calidad; sin embargo teniendo en cuenta la rotación de personal con la llegada de la nueva administración, está labor la realizarán los nuevos directivos asingados a la Dirección de Responsabilidad Fiscal y Jurisdicción Coactiva.  Adicional, se tendrá en cuenta los cambios que generará la publicación del nuevo Plan Estratégico 2016-2020.</t>
    </r>
  </si>
  <si>
    <r>
      <rPr>
        <b/>
        <sz val="8"/>
        <rFont val="Arial"/>
        <family val="2"/>
      </rPr>
      <t>Verificación a agosto de 2016:</t>
    </r>
    <r>
      <rPr>
        <sz val="8"/>
        <rFont val="Arial"/>
        <family val="2"/>
      </rPr>
      <t xml:space="preserve"> Esta acción se encuentra pendiente de ejecutar, la cual según información aportada, se realizará por los nuevos directivos  hasta tanto se expida el  Plan Estratégico 2016-2020. Queda abierta para realizar el seguimiento y control.</t>
    </r>
  </si>
  <si>
    <r>
      <rPr>
        <b/>
        <sz val="8"/>
        <rFont val="Arial"/>
        <family val="2"/>
      </rPr>
      <t xml:space="preserve">Seguimiento a agosto de 2016: </t>
    </r>
    <r>
      <rPr>
        <sz val="8"/>
        <rFont val="Arial"/>
        <family val="2"/>
      </rPr>
      <t xml:space="preserve">En cumplimiento del Acta No. 2 del 11 de marzo de 2016, se  suscribió el memorando 3-2016-11537 del 10 de mayo de 2016, dirigido  a la  Dirección de Talento Humano, solicitando capacitación sobre el Sistema Integrado de Gestión, para los funcionarios vinculados recientemente, así como la inducción y fortalecimiento de la herramiento institucional INTRANET. Al respecto la Subdirectora de Capacitación y Cooperación Técnica de la entidad, profirió respuesta al requerimiento,  colocando en consideración una actividad denominada "Programa de Entrenamiento a la Dirección de Responsabilidad Fiscal" dentro de la cual se incluye temáticas tales como "Sistema Integrado de Gestión" El Sistema en la INTRANET, Configuración del Hallazgo Fiscal" " El Proceso de Responabildiad Fiscal" "Relatoría" y Conclusiones.  Dicha jornada está siendo evaluada para su realización. </t>
    </r>
  </si>
  <si>
    <r>
      <rPr>
        <b/>
        <sz val="8"/>
        <rFont val="Arial"/>
        <family val="2"/>
      </rPr>
      <t>Verificación a agosto de 2016:</t>
    </r>
    <r>
      <rPr>
        <sz val="8"/>
        <rFont val="Arial"/>
        <family val="2"/>
      </rPr>
      <t xml:space="preserve"> Realizado el seguimiento, se observó que la Direcciòn de Responsabilidad fiscal adelantó la solicitud de la capacitación de incluir los temas en la inducción los temas relacionados con el SIG, la cual fue atendida por la Subdirección de Capacitación y Cooperación Técnica, proponiendo el  "Programa de Entrenamiento a la Dirección de Responsabilidad Fiscal" dentro de la cual se incluye temáticas tales como "Sistema Integrado de Gestión" El Sistema en la INTRANET, Configuración del Hallazgo Fiscal" " El Proceso de Responsabilidad Fiscal" "Relatoría" y Conclusiones", el cual debe definirse,  dada la proximidad  en el vencimiento de los términos propuestos para ejecutar la acción. Esta acción se encuentra pendiente de ejecutar hasta tanto se expida el nuevo Plan Estratégico 2016-2020, quedando abierta hasta la culminación del término de ejecución.</t>
    </r>
  </si>
  <si>
    <t>Informe Final “AUDITORÍA A LA GESTIÓN DEL PROCESO DE RESPONSABILIDAD FISCAL Y JURISDICCIÓN COACTIVA – PAEI 2016”</t>
  </si>
  <si>
    <t>6.1</t>
  </si>
  <si>
    <t>6.1.13. “Se determinaron debilidades en la gestión documental y salvaguardia de la información; así como en el registro y control de información referente a los hallazgos recibidos en la Dirección de Responsabilidad Fiscal</t>
  </si>
  <si>
    <t>Falta de mobiliario que permita un adecuado archivo y manejo de los expedientes.
Falta de concientización sobre el riesgo de perdida o deterioro de los expedientes al no salvaguardarlos. adecuadamente. 
Falta de rigurosidad en  registro y recibo de los  hallazgos enviados por las direcciones sectoriales.</t>
  </si>
  <si>
    <r>
      <t xml:space="preserve">Realizar tres mesas de trabajo de sensibilización y seguimiento con los funcionarios de la Dirección de Responsabilidad Fiscal con el objeto que adquieran la cultura del autocontrol respecto a las observaciones  y del hallazgo del informe de auditoría de la Oficina de Control Interno, referentes A:
</t>
    </r>
    <r>
      <rPr>
        <i/>
        <sz val="8"/>
        <rFont val="Arial"/>
        <family val="2"/>
      </rPr>
      <t>Manejo y custodia de los expedientes y demás información que se manipula en la Dirección de Responsabilidad Fiscal y Jurisdicción Coactiva.
Registro del ingreso y manejo de  los hallazgos fiscales, enviados por las direcciones sectoriales</t>
    </r>
    <r>
      <rPr>
        <sz val="8"/>
        <rFont val="Arial"/>
        <family val="2"/>
      </rPr>
      <t xml:space="preserve">
</t>
    </r>
  </si>
  <si>
    <r>
      <t xml:space="preserve">Gestionar mediante comunicación escrita ante la Dirección Administrativa, la asignación de los siguientes recursos:
</t>
    </r>
    <r>
      <rPr>
        <i/>
        <sz val="8"/>
        <rFont val="Arial"/>
        <family val="2"/>
      </rPr>
      <t>La dotación de  archivadores  para la custodia y adecuada organización de los expedientes.
Asignación de espacio para la custodia de los  procesos archivados, ejecutoriados y activos.</t>
    </r>
  </si>
  <si>
    <t>Reuniones de sensibilización realizadas / Reuniones de sensibilizado programadas</t>
  </si>
  <si>
    <t>Dirección de Responsabilidad Fiscal y Jurisdicción Coactiva y Subdirección del Proceso de Responsabilidad Fiscal</t>
  </si>
  <si>
    <t>Solicitudes presentadas ante la Dirección Administrativa.</t>
  </si>
  <si>
    <t xml:space="preserve">Dirección de Responsabilidad Fiscal y Jurisdicción Coactiva </t>
  </si>
  <si>
    <t>No Adicionales</t>
  </si>
  <si>
    <r>
      <rPr>
        <b/>
        <sz val="8"/>
        <rFont val="Arial"/>
        <family val="2"/>
      </rPr>
      <t xml:space="preserve">Seguimiento a agosto de 2016: </t>
    </r>
    <r>
      <rPr>
        <sz val="8"/>
        <rFont val="Arial"/>
        <family val="2"/>
      </rPr>
      <t>Mediante Acta No. 8 del 11 de julio de 2016, Se realizó reunión de Equipo de gestores, con el fin de formular el Plan de Mejoramiento con ocasión de los Hallazgos Administrativos Nos. 6.1.12 y 6.1.13; producto de esta reunión,  se presentó  a la Oficina de Control Interno mediante memorando 3-2016-17422 del 11/07/16, dependencia  que previo análisis y ajustes, realizó su aprobación. Para efecto de las acciones establecidas, se efectuaron sendas reuniones por parte de las Subdirecciones y Dirección de Responsabilidad Fiscal y Jurisdicción Coactiva,   plasmadas en Actas, así.  Acta No. 03 del 25 de julio de 2016 de la Subdirección del Proceso de Responsabilidad Fiscal,  Acta No. 08 del 09 de agosto de 2016, "REUNIÓN SEGUIMIENTO ACTIVIDADES"  realizada por la Subdirección de Jurisdicción Coactiva. Acta Mesa de trabajo No. 13 del 22 de agosto de 2016, efectuada por la Dirección de Responsabilidad Fiscal y Jurisdicción Coactiva, todas  realizadas con el objeto se socializar y sensibilizar  a los funcionarios,  las implicaciones, sobre el riesgo de la pérdida de expedientes y  el autocontrol que se debe efectuar, tendiente a la debida guarda en los anaqueles adquiridos. Así mismo, en el debido registro de los hallazgos fiscales e indagaciones preliminares que ingresan a la dependencia.</t>
    </r>
  </si>
  <si>
    <r>
      <rPr>
        <b/>
        <sz val="8"/>
        <rFont val="Arial"/>
        <family val="2"/>
      </rPr>
      <t xml:space="preserve">Verificación a agosto de 2016: </t>
    </r>
    <r>
      <rPr>
        <sz val="8"/>
        <rFont val="Arial"/>
        <family val="2"/>
      </rPr>
      <t>Fueron revisadas las actas Nos 8 del 11 de julio de 2016, Acta 3 del 25 de julio de 2016; No. 8 de 9 de agosto de 2016, de Jurisdicción Coactiva, No. 13 del 22 de agosto de 2016, en las cuales se observó la sensibilización y socialización a los funcionarios de las implicaciones de pérdida de expedientes y del autocontrol en la guarda en los anaqueles adquiridos. Así mismo se observó que se impartieron instrucciones para el registro del ingreso de hallazgos, dejando como fecha el día real de ingreso a la dependencia y no el registrado en el sigespro. Se realizó visita a la Subdirección del Proceso de Responsabilidad Fiscal, donde se evidenció la buena gestión en la adquisición de anaqueles para la disposición de un alto número de expedientes. Teniendo en cuenta que la acción se encuentra programada hasta el 31 de diciembre de 2016, aún se cuenta con tiempo para la adecuación de las dependencias que permitan tener un mayor número de anaqueles para la disposición de los expedientes que no se encontraron debidamente archivados en anaqueles.</t>
    </r>
  </si>
  <si>
    <r>
      <rPr>
        <b/>
        <sz val="8"/>
        <rFont val="Arial"/>
        <family val="2"/>
      </rPr>
      <t xml:space="preserve">Seguimiento a agosto de 2016: </t>
    </r>
    <r>
      <rPr>
        <sz val="8"/>
        <rFont val="Arial"/>
        <family val="2"/>
      </rPr>
      <t>Mediante Acta  de Equipo de Gestores No. 8 del 11 de julio de 2016, se establecieron las acciones a realizar  dentro del Plan de Mejoramiento  a presentar a la Oficina de Control Interno, estableciéndose las siguientes:
Hallazgo 6.1.13.
A- Se adquirió archivadores para la custodia y organización de los expedientes, razón por la cual deberán se asignados   a los abogados indicándoles la importancia de  su adecuada utilización.
B- Se procederá a socializar a los abogados el informe de auditoría de control interno y las observaciones planteadas y se capacitara sobre el manejo y custodia de los expedientes, con el objeto que adquieran cultura y autocontrol sobre estos puntos.
C- En caso de alto volumen de expedientes ya archivados y ejecutoriados que se encuentren en los archivos dispuestos por la Subdirección del Proceso de Responsabilidad Fiscal para su custodia, se dispondrá de ellos para los procesos activos y aquellos se trasladarán, previa solicitud a la Dirección Administrativa, para que disponga de un espacio apropiado y seguro, con los controles pertinentes. 
D- Respecto a la observación del registro de fechas de los hallazgos fiscales que ingresan a la Dirección de Responsabilidad Fiscal y Jurisdicción Coactiva, sólo se tomará la fecha de ingreso del hallazgo o indagación preliminar en físico y no la del SIGESPRO, de esta acción se impartirá directriz a los funcionarios de Secretaría Común de las dependencias. Mediante Memorando 3-2016-18774 del 25 de julio de 2016, el Subdirector del Proceso de Responsabildiad Fiscal, solicita al Director de Responsabilidad Fiscal, gestión para realizar adecuaciones locativas y de puestos de trabajo al interior de la dependencia entre otras razones por el incremento de la planta de personal, inadecuado manejo expedientes por falta de archivadores, deficiente iluminación en los puestos de trabajo. Al respecto con memorando 3-2016-18795 del 25 de julio de 2016, se solicitó al Director Administrativo y Financiero, dar viabilidad a la solicitud anteriormente referida. Desde el  mes de agosto se vienen  realizando adecuaciones, en especial la implementación de archivadores para la conservación y debida custodia de los expedientes. Así mismo, mediante memorando 3-2016-21659 del 22 de agosto de 2016, el Subdirector de Servicios General informa que se está adelantando la etapa precontractual, com el fin de atender las necesidades de fortalecimiento y mejoramiento de la  infraestructura física de la dependencia.</t>
    </r>
  </si>
  <si>
    <r>
      <rPr>
        <b/>
        <sz val="8"/>
        <rFont val="Arial"/>
        <family val="2"/>
      </rPr>
      <t xml:space="preserve">Verificación a agosto de 2016: </t>
    </r>
    <r>
      <rPr>
        <sz val="8"/>
        <rFont val="Arial"/>
        <family val="2"/>
      </rPr>
      <t xml:space="preserve">Se verificó el acta del equipo de gestores, evidenciando que se establecieron las acciones para manejar, salvaguardar y custodiar los expedientes e información de la Dirección y sus Subdirecciones, con lo cual el Subdirector del Proceso de Responsabilidad Fiscal a través de Memorando 3-2016-18774 del 25 de julio de 2016, solicitó al Director, gestión para realizar adecuaciones locativas y de puestos de trabajo, siendo atendida por el Director, solicitando mediante Memorando 3-2016-18795 de julio 25 al Director Administrativo y Financiero dar viabilidad al requerimiento. El Subdirector de Servicios General informó sobre el inicio de etapa precontractual para atender las necesidades de fortalecimiento y mejoramiento de la infraestructura física de la dependencia. Se encuentra en ejecución. </t>
    </r>
  </si>
  <si>
    <r>
      <t xml:space="preserve">Seguimiento a agosto de 2016: </t>
    </r>
    <r>
      <rPr>
        <sz val="8"/>
        <rFont val="Arial"/>
        <family val="2"/>
      </rPr>
      <t xml:space="preserve">Los profesionales de la Subdirección de Gestión del Talento Humano durante el período de mayo a agosto de 2016, han venido trabajando en la actualización y consecuente modificación del "PROCEDIMIENTO PARA EL RETIRO DEL SERVICIO DE LOS SERVIDORES PÚBLICOS DE LA CONTRALORÍA DE BOGOTÁ, D.C.", a efecto de presentarlo en en mesa de trabajo al responsable del proceso, para lo cual, se adelantarón 2 reuniones que se evidencian en las actas Nos. 6 y 7 de 8 de julio y 3 de agosto de 2016, respectivamente.   </t>
    </r>
  </si>
  <si>
    <r>
      <t xml:space="preserve">Verificación a agosto de 2016: </t>
    </r>
    <r>
      <rPr>
        <sz val="8"/>
        <rFont val="Arial"/>
        <family val="2"/>
      </rPr>
      <t xml:space="preserve">Se verificó acta No. 6 de 08/07/2016 y No. 7 de 03/08/2016 en las cuales se proponen modificaciones y ajustes al Procedimiento para el Retiro del Servicio de los Servidores Públicos de la Contraloría de Bogotá D.C., proponiendo como fecha tentativa para el envío a la Dirección de Planeación el 19/08/2016. No obstante lo anterior, el procedimiento se encuentra en revisión por parte de la Subdirección de Talento Humano.     </t>
    </r>
  </si>
  <si>
    <r>
      <t xml:space="preserve">Seguimiento a agosto de 2016: </t>
    </r>
    <r>
      <rPr>
        <sz val="8"/>
        <rFont val="Arial"/>
        <family val="2"/>
      </rPr>
      <t>Se ha mantenido la información acerca del Club de Arbelaez en los pisos 17, 16, 15, 14, 13, 12, 11, 10, 9, 8, 7, 5, 4 y 2, adicionalmente en la inducción realizada a los nuevos Directivos de la entidad realizada el día 19 de agosto se les socializo la información referente a el Club y se realizo una publicación en Noticontrol el día 31 de Agosto.</t>
    </r>
  </si>
  <si>
    <r>
      <t xml:space="preserve">Verificación a agosto de 2016: </t>
    </r>
    <r>
      <rPr>
        <sz val="8"/>
        <rFont val="Arial"/>
        <family val="2"/>
      </rPr>
      <t xml:space="preserve">Se corroboró Noticontrol No.3427 de agosto 31 de 2016, en donde la Dirección de Talento Humano a través de la Subdirección de Bienestar Social, informa la disponibilidad y tarifas del Centro Vacacional Club Arbeláez. Se mantiene publicada en las carteleras de los diferentes pisos, la información correspondiente para que sea consultada por los funcionarios interesados.  </t>
    </r>
  </si>
  <si>
    <t>2.2.1.1 Hallazgo administrativo por no adoptar los Acuerdos de Gestión en donde se definen las responsabilidades y metas de los gerentes públicos.</t>
  </si>
  <si>
    <t>Falta de claridad en lo normado de acuerdo con el concepto  emitido por el Departamento Administrativo de la Función Pública-DAFP.</t>
  </si>
  <si>
    <t xml:space="preserve">Elaborar un cronograma de trabajo en el cual se contemplen las actividades que se deben realizar para implementar los Acuerdos de Gestión  de los Gerentes Públicos. </t>
  </si>
  <si>
    <t>Actividades cumplidas/Actividades programadas *100</t>
  </si>
  <si>
    <r>
      <rPr>
        <b/>
        <sz val="8"/>
        <rFont val="Arial"/>
        <family val="2"/>
      </rPr>
      <t xml:space="preserve">Seguimiento a agosto de 2016: </t>
    </r>
    <r>
      <rPr>
        <sz val="8"/>
        <rFont val="Arial"/>
        <family val="2"/>
      </rPr>
      <t>Se reitera el seguimiento realizado a diciembre de 2015
La Subdirección Financiera a través de la Dirección de Tecnologías de la Información y las Comunicaciones y la ingeniera contratista para Opget, Limay y Predis realizó el ajuste al Aplicativo SICAPITAL, Módulo Limay para que  las descripciones de los registros del libro auxiliar proporcionen la información necesaria para su evaluación. Por lo anterior se solicita a la Oficina de Control Interno realizar ante la Auditoria Fiscal el trámite de cierre de este hallazgo.</t>
    </r>
  </si>
  <si>
    <r>
      <rPr>
        <b/>
        <sz val="8"/>
        <rFont val="Arial"/>
        <family val="2"/>
      </rPr>
      <t xml:space="preserve">Verificación a agosto de 2016: </t>
    </r>
    <r>
      <rPr>
        <sz val="8"/>
        <rFont val="Arial"/>
        <family val="2"/>
      </rPr>
      <t>Se reitera verificación a diciembre de 2015.
Se verificó que la Subdirección Financiera a través de la Dirección de Tecnologías de la Información y las Comunicaciones y la Ingeniera contratista para el soporte de los módulos de Opget, Limay y Predis realizó el ajuste al Aplicativo SICAPITAL- Módulo Limay. Por lo anterior, las descripciones de los registros del libro auxiliar suministran la información adecuada para   la evaluación, seguimiento y análisis de las cuentas. Por el cumplimiento de la acción, la Oficina de Control Interno solicitará el cierre del hallazgo a la Auditoría Fiscal.</t>
    </r>
  </si>
  <si>
    <r>
      <rPr>
        <b/>
        <sz val="8"/>
        <rFont val="Arial"/>
        <family val="2"/>
      </rPr>
      <t xml:space="preserve">Seguimiento a agosto de 2016: </t>
    </r>
    <r>
      <rPr>
        <sz val="8"/>
        <rFont val="Arial"/>
        <family val="2"/>
      </rPr>
      <t>Se reitera el seguimiento realizado a diciembre de 2015
La subdirección Financiera mediante memorando3-2015-22733 de octubre 28 indica como se deben registrar las devoluciones de los elementos de consumo. Por lo anterior se solicita a la oficina de control interno realizar ante la auditoria fiscal el trámite de cierre de este hallazgo.</t>
    </r>
  </si>
  <si>
    <r>
      <rPr>
        <b/>
        <sz val="8"/>
        <rFont val="Arial"/>
        <family val="2"/>
      </rPr>
      <t xml:space="preserve">Verificación a agosto de 2016: </t>
    </r>
    <r>
      <rPr>
        <sz val="8"/>
        <rFont val="Arial"/>
        <family val="2"/>
      </rPr>
      <t>Se reitera verificación a diciembre de 2015.
A través del memorando No.3-2015-22733 de octubre 28 de 2015,  la Subdirección Financiera da instrucciones a la Subdirección de Recursos Materiales respecto al registro y elaboración del Comprobante de Ingreso por Devolución de Elementos de Consumo. Por el cumplimiento de la acción, la Oficina de Control Interno solicitará el cierre del hallazgo a la Auditoría Fiscal.</t>
    </r>
  </si>
  <si>
    <t>INFORME DE GESTION</t>
  </si>
  <si>
    <t>Comprometer recursos en el último trimestre</t>
  </si>
  <si>
    <t>Realizar seguimiento a la ejecución acompañado del supervisor o interventor del contrato,</t>
  </si>
  <si>
    <t>reserva presupuestal vs giro</t>
  </si>
  <si>
    <t xml:space="preserve">Direcciones  Administrativa y Financiera- TICS  y Talento Humano </t>
  </si>
  <si>
    <r>
      <rPr>
        <b/>
        <sz val="8"/>
        <rFont val="Arial"/>
        <family val="2"/>
      </rPr>
      <t>Seguimiento a agosto de 2016</t>
    </r>
    <r>
      <rPr>
        <sz val="8"/>
        <rFont val="Arial"/>
        <family val="2"/>
      </rPr>
      <t xml:space="preserve">:  La ejecuciòn de las Reservas del proyecto 770 va en un 91,52% y del proyecto 776 va en un 96,02%                                </t>
    </r>
  </si>
  <si>
    <r>
      <rPr>
        <b/>
        <sz val="8"/>
        <rFont val="Arial"/>
        <family val="2"/>
      </rPr>
      <t xml:space="preserve">Verificación a agosto de 2016: </t>
    </r>
    <r>
      <rPr>
        <sz val="8"/>
        <rFont val="Arial"/>
        <family val="2"/>
      </rPr>
      <t xml:space="preserve">Se verificó que la ejecución Presupuestal a agosto de 2016 muestra en el Rubro de Inversión Directa compromisos del 18.18% y giros preupuestales del 5,16%. Las Reservas Presupuestales muestran un avance para el proyecto 770 del 91.52% y el proyecto 776  con el 96.02% con corte al mes de agosto de 2016. Continúa la acción de mejora para seguimiento.                             </t>
    </r>
  </si>
  <si>
    <t>Accion de  Mejora. En conjunto con la subdirección de contratación realizar seguimiento al estado de ejecución de los contratos adjudicados para el oportuno pago de estos y disminuir las reservas constituidas el siguiente año,</t>
  </si>
  <si>
    <t xml:space="preserve">2.4.6 Hallazgo administrativo "Reconocimiento de activos entregados para uso permanente sin contraprestación" </t>
  </si>
  <si>
    <t>2.4.7 Hallazgo administrativo por el no registro de inmueble entregado en comodato. 
Unificado con 2.4.7 de 2012</t>
  </si>
  <si>
    <t>2.4.9 Hallazgo administrativo “Diferencias de información entre las áreas de contabilidad y almacén".
Unificado con:
2.4.2 vigencia 2012
2.4.4 y 2.4.5 vigencia 2013
2.4.2, 2.4.3, 2.4.4 y 2.4.10 de 2014
2.4.5 de 2015</t>
  </si>
  <si>
    <t>Registrar los bienes muebles entregados para uso permanente sin contraprestación, de acuerdo con lo establecido por la Contaduria Ganeral de la Nación.</t>
  </si>
  <si>
    <t xml:space="preserve">Adecuado reconocimeinto de los Bienes Muebles entregados  para uso permanente sin contraprestaciíon. 
SI. 100% No. 0%
</t>
  </si>
  <si>
    <t>Subdirección Financiera
Almacen</t>
  </si>
  <si>
    <t>Registrar el valor convenido por las partes de acuerdo al contrato</t>
  </si>
  <si>
    <t>Hacer registro de acuerdo al contrato entre las partes 100%</t>
  </si>
  <si>
    <t xml:space="preserve">Subdirección Financiera </t>
  </si>
  <si>
    <t>Realizar el proceso de Armonización de los sistemas de información, acorde con los requerimientos de las NICSP, haciendo efectivas las interfases de los módulos de SICAPITAL.</t>
  </si>
  <si>
    <t>Aplicativo Sicapital funcionando de manera integral.</t>
  </si>
  <si>
    <t>Subdireccion Financiera
Subdireccion Recursos Materiales
Almacén y Área de Inventarios
Dirección de TICS</t>
  </si>
  <si>
    <r>
      <t xml:space="preserve">Seguimiento a agosto de 2016: </t>
    </r>
    <r>
      <rPr>
        <sz val="8"/>
        <rFont val="Arial"/>
        <family val="2"/>
      </rPr>
      <t>Se encuentra en proceso con la Registraduria Nacional y Distrital.</t>
    </r>
  </si>
  <si>
    <r>
      <t xml:space="preserve">Seguimiento a agosto de 2016: </t>
    </r>
    <r>
      <rPr>
        <sz val="8"/>
        <rFont val="Arial"/>
        <family val="2"/>
      </rPr>
      <t>Se registró Comodato según contrato de comodato No. 069 de 2015 de 15 mts de bien inmueble con ID 8157 de julio 29 de 2016 por valor de 31,877,842,73.</t>
    </r>
  </si>
  <si>
    <r>
      <t xml:space="preserve">Seguimiento a agosto de 2016: </t>
    </r>
    <r>
      <rPr>
        <sz val="8"/>
        <rFont val="Arial"/>
        <family val="2"/>
      </rPr>
      <t>Se adelanta el proceso de armonización de los sistemas, se estan identificando los saldos objeto de depuración, se realizaron avaluos técnicos de bienes inmuebles, se efectuó toma fisica de inventarios para determinar bienes inservibles y obsoletos a fin de realizar las respectivas bajas, determinar sobrantes, faltantes.</t>
    </r>
  </si>
  <si>
    <t>2.4.10 Hallazgo administrativo por no actualizar la propiedad planta y equipo.</t>
  </si>
  <si>
    <t>2.4.11 Hallazgo administrativo por “Fallas en el proceso de legalización de valores”</t>
  </si>
  <si>
    <t>2.4.14 Hallazgo administrativo “por procesos con fallos de segunda instancia que aun figuran registrados como pasivo estimado”.
Unificado con 2.4.14 de 2014</t>
  </si>
  <si>
    <t>Registro de valorizaciones al cierre del semestre vigencia 2016</t>
  </si>
  <si>
    <t>Registrar las valoraciones en el area contable</t>
  </si>
  <si>
    <t xml:space="preserve">Subdireccion Financiera </t>
  </si>
  <si>
    <t>Definir de manera conjunta la pertinencia de crear un procedimiento u otro mecanismo que permita realizar el control  sobre  la legalización y giro de los recursos consignados por responsabilidad fiscal y juridicción coactiva.</t>
  </si>
  <si>
    <t>Acta con los compromisos definidos</t>
  </si>
  <si>
    <t xml:space="preserve">Sudireccion Financiera </t>
  </si>
  <si>
    <t>Registrar el pasivo real de conformidad a lo ordenado en el fallo por $35 millones y la diferencia de $ 490,6 millones se registrara como recuperación de provisiones de vigencias anteriores.</t>
  </si>
  <si>
    <t>Hacer registro contable</t>
  </si>
  <si>
    <r>
      <t xml:space="preserve">Seguimiento a agosto de 2016: </t>
    </r>
    <r>
      <rPr>
        <sz val="8"/>
        <rFont val="Arial"/>
        <family val="2"/>
      </rPr>
      <t>Se registró mediante comprobante de registro valorización de activos de junio 1 de 2016,  la valorización de los inmuebles mediante avalúo técnico realizado por ingenieros de la Entidad. Tambien se realizo el registro de avalúo de los vehiculos que superan 35 SMLV, con la tabla de avaluos del año 2016 de FASECOLDA.</t>
    </r>
  </si>
  <si>
    <r>
      <t xml:space="preserve">Seguimiento a agosto de 2016: </t>
    </r>
    <r>
      <rPr>
        <sz val="8"/>
        <rFont val="Arial"/>
        <family val="2"/>
      </rPr>
      <t>Se realizaron reuniones con la Dirección de Responsabilidad Fiscal y Jurisdicción Coactiva, en donde se acordó la elaboración de un formato para controlar las consignaciones realizadas por terceros por concepto de procesos de responsabilidad fiscal, actualmente se encuentra en elaboración.</t>
    </r>
  </si>
  <si>
    <r>
      <t xml:space="preserve">Seguimiento a agosto de 2016: </t>
    </r>
    <r>
      <rPr>
        <sz val="8"/>
        <rFont val="Arial"/>
        <family val="2"/>
      </rPr>
      <t xml:space="preserve">Se reclasificó a pasivo real y la diferencia de la provisión se llevó como recuperación provision litigios y demandas con ID 8082 de junio 30 de 2016. Por lo anterior se solicita a la Oficina de Control Interno realizar ante la Auditoria Fiscal el trámite de cierre de este hallazgo.                                             </t>
    </r>
  </si>
  <si>
    <t>2.4.15 Hallazgo administrativo “por saldos de terceros no coherente con la dinámica de la cuenta”.
Unificado con 2.4.12, 2.4.13 de 2015.</t>
  </si>
  <si>
    <t>2.4.17 Hallazgo administrativo “Estado de cambios en el patrimonio"</t>
  </si>
  <si>
    <t>Realizar reuniones con el fin de  revisar  con los encargados de los módulos Perno, Limay y Opget de la Dirección de Tics, con el fin de establecer los ajustes y reclasificaciones a que haya lugar dentro del marco de la implementación de las NICSP.
Acordar compromisos  y hacer seguimiento.</t>
  </si>
  <si>
    <t>Acta de Reunión.</t>
  </si>
  <si>
    <t>Subdirección Financiera
Subdirección Recursos Materiales 
Almacén y Área de Inventarios
Dirección de TIC</t>
  </si>
  <si>
    <t>Generar el libro mayor reflejando los saldos tanto antes del cierre del periodo contable como después del cierre.</t>
  </si>
  <si>
    <t>Libro mayor antes y después del cierre contable</t>
  </si>
  <si>
    <t>Subdireccion Financiera</t>
  </si>
  <si>
    <t>Realizar la impresión de "Estado de Cambios en el Patrimonio", en el formato establecido por las normas de Contabilidad del Distrito, diligenciando de manera exacta todas la variables establecidas.</t>
  </si>
  <si>
    <t>Impresión en junio y diciembre de 2016 de los "Estados de Cambios en el Patrimonio"</t>
  </si>
  <si>
    <t>Subdirección Financiera</t>
  </si>
  <si>
    <r>
      <t xml:space="preserve">Seguimiento a agosto de 2016: </t>
    </r>
    <r>
      <rPr>
        <sz val="8"/>
        <rFont val="Arial"/>
        <family val="2"/>
      </rPr>
      <t xml:space="preserve">Se efectuaron reclasificaciones entre terceros quedando los terceros con valor cero. Por lo anterior se solicita a la Oficina de Control Interno realizar ante la Auditoria Fiscal el trámite de cierre de este hallazgo.                                             </t>
    </r>
  </si>
  <si>
    <r>
      <t xml:space="preserve">Verificación a agosto de 2016: </t>
    </r>
    <r>
      <rPr>
        <sz val="8"/>
        <color theme="1"/>
        <rFont val="Arial"/>
        <family val="2"/>
      </rPr>
      <t>Se verificaron las</t>
    </r>
    <r>
      <rPr>
        <b/>
        <sz val="8"/>
        <color theme="1"/>
        <rFont val="Arial"/>
        <family val="2"/>
      </rPr>
      <t xml:space="preserve"> </t>
    </r>
    <r>
      <rPr>
        <sz val="8"/>
        <color theme="1"/>
        <rFont val="Arial"/>
        <family val="2"/>
      </rPr>
      <t>reclasificaciones entre terceros con saldos cero, como por ejemplo la cuenta 250501. Por el cumplimiento de la acción, la Oficina de Control Interno solicitará el cierre del hallazgo a la Auditoría Fiscal.</t>
    </r>
  </si>
  <si>
    <r>
      <t xml:space="preserve">Seguimiento a agosto de 2016: </t>
    </r>
    <r>
      <rPr>
        <sz val="8"/>
        <rFont val="Arial"/>
        <family val="2"/>
      </rPr>
      <t xml:space="preserve">Se efectuo la impresión del libro mayor con opcion de cierre, Se implemento una marca de agua como control para que aparezca en la impresión sin cierre,                                               Por lo anterior se solicita a la Oficina de Control Interno realizar ante la Auditoria Fiscal el trámite de cierre de este hallazgo.                                                         </t>
    </r>
  </si>
  <si>
    <r>
      <t xml:space="preserve">Seguimiento a agosto del 2016: </t>
    </r>
    <r>
      <rPr>
        <sz val="8"/>
        <color theme="1"/>
        <rFont val="Arial"/>
        <family val="2"/>
      </rPr>
      <t>En la informaciòn contable a Junio 30 de 2016, el estado de cambios en el patrimonio se presenta de forma comprensible de acuerdo a lo planteado por la Auditoria Fiscal.</t>
    </r>
    <r>
      <rPr>
        <b/>
        <sz val="8"/>
        <color theme="1"/>
        <rFont val="Arial"/>
        <family val="2"/>
      </rPr>
      <t xml:space="preserve"> </t>
    </r>
    <r>
      <rPr>
        <sz val="8"/>
        <color theme="1"/>
        <rFont val="Arial"/>
        <family val="2"/>
      </rPr>
      <t>Por lo anterior se solicita a la Oficina de Control Interno realizar ante la Auditoria Fiscal el trámite de cierre de este hallazgo</t>
    </r>
    <r>
      <rPr>
        <b/>
        <sz val="8"/>
        <color theme="1"/>
        <rFont val="Arial"/>
        <family val="2"/>
      </rPr>
      <t>.</t>
    </r>
  </si>
  <si>
    <t>Realizar reunión de equipo de gestores y analizar los posibles riesgos del área y solicitar a la Dirección de Planeación la inclusión de los mismos em el Mapa de Riesgos Institucional.</t>
  </si>
  <si>
    <t>Inclusión en la matriz de riesgos de la entidad</t>
  </si>
  <si>
    <r>
      <t xml:space="preserve">Seguimiento a agosto del 2016: </t>
    </r>
    <r>
      <rPr>
        <sz val="8"/>
        <color theme="1"/>
        <rFont val="Arial"/>
        <family val="2"/>
      </rPr>
      <t>Se realizó reunión de gestores para analizar los posibles riesgos del área  levantando acta de gestores No. 2 , en esta reunión se concluye que existen riesgos y que se deben incluiri en el mapa de riesgos de la Entidad, por lo que se  solicitará a la Direcciò de planeaciòn su inclusiòn,  Por lo anterior se solicitar a la Oficina de Control Interno realizar ante la Auditoria Fiscal el trámite de cierre de este hallazgo.</t>
    </r>
  </si>
  <si>
    <t xml:space="preserve">2.4.21 Hallazgo administrativo “Mapa de riesgos”. </t>
  </si>
  <si>
    <t xml:space="preserve">2.4.16. Hallazgo administrativo “CIERRE PERIODO FISCAL” </t>
  </si>
  <si>
    <r>
      <rPr>
        <b/>
        <sz val="8"/>
        <rFont val="Arial"/>
        <family val="2"/>
      </rPr>
      <t xml:space="preserve">Seguimiento a agosto de 2016: </t>
    </r>
    <r>
      <rPr>
        <sz val="8"/>
        <rFont val="Arial"/>
        <family val="2"/>
      </rPr>
      <t xml:space="preserve"> El 26 de mayo en la sala de Oralidades 2 piso.  a las 8:00 se realizo video conferencia practica sobre  acuerdo de marco de precios y tienda virtual del estado Colombiano, realizada por la Agencia Nacional  Colombiana  Compra Eficiente y  dirigida a las personas que intervienen en el desarrollo contractual. </t>
    </r>
  </si>
  <si>
    <r>
      <t xml:space="preserve">Verificación a agosto de 2016: </t>
    </r>
    <r>
      <rPr>
        <sz val="8"/>
        <rFont val="Arial"/>
        <family val="2"/>
      </rPr>
      <t>La Subdireccion de Contratación el día 26 de mayo en la sala de Oralidad, realizó el  Taller Acuerdo Marco de Precios General y Tienda Virtual, video conferencia dictada por la Agencia Nacional Colombia Compra Eficiente, dirigida a los servidores públicos que elaboran la necesidad, estudios previos y adelantan procesos contractuales, esto con el fin de ser actualizados en la modalidad de selección abreviada, constatándose el listado de los participantes a la capacitación virtual.  Por el cumplimiento se cierra la acción de mejora.</t>
    </r>
  </si>
  <si>
    <t xml:space="preserve">Acción Correctiva </t>
  </si>
  <si>
    <t>Informe  Final Auditoria  a la Gestión Contractual VIGENCIA NOVIEMBRE 2015-ABRIL-2016</t>
  </si>
  <si>
    <t>6.1.1 Hallazgo administrativo por públicación en el SECOP " se presentan debilidades en la observancia de  los principios de Transparencia y Publicidad, puesto que se constató que para algunos procesos se encuentran publicados documentos que no corresponden a la descripción que se registra en SECOP. "</t>
  </si>
  <si>
    <t>Error involuntario al momento de publicar los documentos en la plataforma SECOP.</t>
  </si>
  <si>
    <t xml:space="preserve">Designación de funcionario para que realice la verificación de la correcta publicación de los documentos en SECOP. 
Seguimiento mensual de la correcta publicación de los diferentes procesos contractuales (nomenclatura, documentación y demas información relacionada con el proceso )  </t>
  </si>
  <si>
    <t xml:space="preserve">Documentos revisados, sobre documentos publicados.
SI 100%
NO 0%
Seguimiento mensual procesos publicados SECOP   
SI 100%
NO 0%
   </t>
  </si>
  <si>
    <t xml:space="preserve">
A
</t>
  </si>
  <si>
    <r>
      <rPr>
        <b/>
        <sz val="8"/>
        <color theme="1"/>
        <rFont val="Arial"/>
        <family val="2"/>
      </rPr>
      <t xml:space="preserve">Seguimiento a agosto de 2016: </t>
    </r>
    <r>
      <rPr>
        <sz val="8"/>
        <color theme="1"/>
        <rFont val="Arial"/>
        <family val="2"/>
      </rPr>
      <t>Se suscribio contrato de prestacion de servicios 073 y tienda virtual lo cual incluye la verificacion de los diferentes documentos en el sistema.</t>
    </r>
  </si>
  <si>
    <r>
      <t xml:space="preserve">Verificación a agosto de 2016: </t>
    </r>
    <r>
      <rPr>
        <sz val="8"/>
        <color theme="1"/>
        <rFont val="Arial"/>
        <family val="2"/>
      </rPr>
      <t>Se verificó que mediante memorando No.3-2016-15910 del 28 de junio de 2016 la Subdirección de Contratación imparte lineamientos a los servidores públicos de la Dirección Administrativa, referente a la publicacion de la nomenclatura de los procesos contractuales en el portal del SECOP.  Así mismo, mediante contrato No. 073 de agosto 25 de 2016 la entidad adquirió los Servicios de un técnico, que tiene como objeto, el manejo del sistema electrónico de contratación y tienda virtual. Continúa abierto para seguimiento.</t>
    </r>
  </si>
  <si>
    <t>Inadecuada proyeccion de las necesidades por parte de las oficinas requirientes.</t>
  </si>
  <si>
    <t xml:space="preserve">2.6.2. Hallazgo administrativo por la elaboración de estudios previos "Se evidenciaron deficiencias en la elaboración de estudios previos relacionados con la determinación de necesidad, objeto y  plazo. Para contratos como los referentes al Programa de la gestión documental, dado la gran cantidad de información a intervenir, es necesario indicar el punto de partida (vigencia) y puntualizar las obligaciones; en caso de un nuevo contrato, la necesidad deberá tener  en cuenta dichos elementos, logrando definir  objetos, alcances y plazos contractuales que a la vez permiten obtener servicios y productos puntuales en un plazo determinado. </t>
  </si>
  <si>
    <t xml:space="preserve">Memorando dirigido a las oficinas requirentes de las necesidades, para establecer lineamientos en  la elaboración en cuanto  a la mejor forma en que se satisface  el objeto contractual. </t>
  </si>
  <si>
    <t>Elaboración de memorando dando directriz.     
SI 100%
NO 0%</t>
  </si>
  <si>
    <r>
      <rPr>
        <b/>
        <sz val="8"/>
        <color theme="1"/>
        <rFont val="Arial"/>
        <family val="2"/>
      </rPr>
      <t xml:space="preserve">Verificación a agosto de 2016: </t>
    </r>
    <r>
      <rPr>
        <sz val="8"/>
        <color theme="1"/>
        <rFont val="Arial"/>
        <family val="2"/>
      </rPr>
      <t>Se verificó que a través de Acta 02 del 22 de agosto de 2016, la Subdirección de Contratación y la Dirección Administrativa, establecieron los parámetros para la elaboración de los estudios previos y unificar criterios en cuanto al procedimiento para las compras. Capacitando a los funcionarios que realizan las solicitudes de necesidad para que sean elaboradas  de acuerdo a los parámetros señalados y normas legales vigentes. Continúa abierto para seguimiento.</t>
    </r>
  </si>
  <si>
    <t>Se solicitará concepto al administrador del SECOP sobre la viabilidad o no de la publicación en el portal.</t>
  </si>
  <si>
    <r>
      <rPr>
        <b/>
        <sz val="8"/>
        <color theme="1"/>
        <rFont val="Arial"/>
        <family val="2"/>
      </rPr>
      <t xml:space="preserve">
Seguimiento a agosto de 2016: </t>
    </r>
    <r>
      <rPr>
        <sz val="8"/>
        <color theme="1"/>
        <rFont val="Arial"/>
        <family val="2"/>
      </rPr>
      <t>El dia 22 de Agosto  mediante acta 02 la Subdireccion de contratacion y la direccion administrativa  se reunieron  con el fin de establecer los parametros  para la elaboracion de estudios previos y unificar criterios en cuanto al procedieminto de compras  y de esta forma capacitar a los funcionarios que realizan las solicitudes de necesidad, para que los elaboren deacuerdo a los parametors señalados.</t>
    </r>
  </si>
  <si>
    <r>
      <rPr>
        <b/>
        <sz val="8"/>
        <color theme="1"/>
        <rFont val="Arial"/>
        <family val="2"/>
      </rPr>
      <t xml:space="preserve">Seguimiento a agosto de 2016: </t>
    </r>
    <r>
      <rPr>
        <sz val="8"/>
        <color theme="1"/>
        <rFont val="Arial"/>
        <family val="2"/>
      </rPr>
      <t>De conformidad al procedimiento a seguir para la publicación en el aplicativo  SECOP del contrato No. 071  del 4 de octubre de 2006,  con las modificaciones que se ha presentado, se constata que se ha cumplido con  la acción respectiva como bien consta en el aplicativo SECOP, mediante la identificacion del proceso numero INVPUB-001-2006, esto realizado de conformidad al proceso establecido por la agencia Colombia Compra Eficiente, el dia 31-05-2016. Por cumplimiento de la Acción se solicita el cierre.</t>
    </r>
  </si>
  <si>
    <t xml:space="preserve">2.3.2.2 Hallazgo Administrativo por deficiencias en el registro de información en el SECOP y su visualización. </t>
  </si>
  <si>
    <t>No existe control del sistema  del SECOP en cuanto a la nomenclatura , digitación</t>
  </si>
  <si>
    <t xml:space="preserve">Memorando para establecer lineamientos de publicacion en cuanto a  la nomenclatura.
Seguimiento mensual de la correcta publicación de los diferentes procesos contractuales (nomenclatura, documentación y demas información relacionada con el proceso )       </t>
  </si>
  <si>
    <t>Elaboración de memorando dando directriz.     
SI 100%                    NO 0%      
Seguimiento mensual procesos publicados SECOP             
SI 100%                   
NO 0%</t>
  </si>
  <si>
    <t>2.5</t>
  </si>
  <si>
    <t>2.5.1. Hallazgo administrativo “Formatos de Recibo a satisfacción y Acta de liquidación”.</t>
  </si>
  <si>
    <t>Falta de control por parte de supervisores en el diligenciamiento del documento y d ela subdirección financiera en el momento de efectuar el pago</t>
  </si>
  <si>
    <t>Efectuar control efectivo para el correcto diligenciamiento de los formatos para poder efectuar el pago de  las cuentas en la Subdirección Financiera. - AF</t>
  </si>
  <si>
    <t>Formatos diligenciados correctamente.</t>
  </si>
  <si>
    <t>Subdirección de Contratación
Subdirección Financiera</t>
  </si>
  <si>
    <r>
      <rPr>
        <b/>
        <sz val="8"/>
        <color theme="1"/>
        <rFont val="Arial"/>
        <family val="2"/>
      </rPr>
      <t xml:space="preserve">Seguimiento a agosto de 2016: </t>
    </r>
    <r>
      <rPr>
        <sz val="8"/>
        <color theme="1"/>
        <rFont val="Arial"/>
        <family val="2"/>
      </rPr>
      <t xml:space="preserve">Mediante memorando con Sigespro 3-2016-15910 de fecha 28 de junio de 2016 dirigido a los abogados, tecnicos y secretarios de la subdireccion de contratacion direccion Administrativa, con el fin de dar lineamientos sobre la publicacion de la nomenclatura de los procesos contractuales en el portal del SECOP.Adicional se remitio por correo electronico a cada uno de los funcionarios para su conocimeinto y acatemiento de los lineamientos a partir de la fecha de radicacion. </t>
    </r>
  </si>
  <si>
    <r>
      <rPr>
        <b/>
        <sz val="8"/>
        <color theme="1"/>
        <rFont val="Arial"/>
        <family val="2"/>
      </rPr>
      <t xml:space="preserve">Verificación a agosto de 2016: </t>
    </r>
    <r>
      <rPr>
        <sz val="8"/>
        <color theme="1"/>
        <rFont val="Arial"/>
        <family val="2"/>
      </rPr>
      <t>Se verificó que mediante memorando No.3-2016-15910 del 28 de junio de 2016 la Subdirección de Contratación imparte lineamientos a los servidores públicos de la Dirección Administrativa,  sobre la publicacion de la nomenclatura de los procesos contractuales en el portal del SECOP. Igualmente, por correo electronico se comunicó para el conocimeinto y acatemiento de los lineamientos.  Mediante contrato No. 073 de agosto 25 de 2016 la entidad adquirió los Servicios de un técnico para el  manejo del sistema electrónico de contratación y tienda virtual. Continúa abierto para seguimiento.</t>
    </r>
  </si>
  <si>
    <t>Seguimiento a agosto de 2016: --</t>
  </si>
  <si>
    <r>
      <rPr>
        <b/>
        <sz val="8"/>
        <color theme="1"/>
        <rFont val="Arial"/>
        <family val="2"/>
      </rPr>
      <t xml:space="preserve">Verificación a agosto de 2016: </t>
    </r>
    <r>
      <rPr>
        <sz val="8"/>
        <color theme="1"/>
        <rFont val="Arial"/>
        <family val="2"/>
      </rPr>
      <t>La Dirección Administrativa se encuentra adelantando las gestiones para el diligenciamientos de los formatos. Continúa abierto para seguimiento.</t>
    </r>
  </si>
  <si>
    <t>2.6</t>
  </si>
  <si>
    <t xml:space="preserve">2.6.1 Hallazgo administrativo por “fallas en el archivo de la documentación contractual y el ejercicio de la función de supervisión”. </t>
  </si>
  <si>
    <t>Fallas en la entrega de la documentación contractual por aprte de los supervisores generando desorden en la cronología del expediente contractual.</t>
  </si>
  <si>
    <t>Actualización procedimiento para las compras donde se incluya un punto de control en el recibo de las cuentas por parte de la Subdirección Financiera, en donde el supervisor en el momento de tramitar los pagos, tiene la responsabilidad de radicar dos paquetes originales que tendran los siguientes documentos: recibo a satisfacción, informe de supervisión,  informe de actividades y demas soportes para el pago. Lo anterior con el fin de poder realizar el pago y el envío de la documentación completa por parte de la Subdirección Financiera a la Subdirección de Contratación para el posterior archivo en la carpeta contractual</t>
  </si>
  <si>
    <t>Procedimiento modificado/Procedimiento adoptado</t>
  </si>
  <si>
    <t>Subdirección de Contratación
Subdirección Financiera
Subdirección de Servicios Generales</t>
  </si>
  <si>
    <t>Capacitación a funcionarios de la Subdirección de Contratación que son responsables del archivo contractual</t>
  </si>
  <si>
    <t>Capacitación a funcionarios
SI 100%
NO 0%</t>
  </si>
  <si>
    <t>Subdirección de Contratación
Subdirección de Servicios Generales
Grupo Gestión Documental</t>
  </si>
  <si>
    <t>2.6.5. Hallazgo administrativo por la no actualización de la base legal de los procedimientos asociados al Manual de Contratación y al Procedimiento del plan de compras</t>
  </si>
  <si>
    <t>Actualizar el manual de contratación y procedimiento para las compras</t>
  </si>
  <si>
    <t>Manual de contratación y procedimiento para las compras ajustados/Manual de contratación y procedimiento para las compras adoptados</t>
  </si>
  <si>
    <t xml:space="preserve"> Debido al constante cambio de normatividad , y a los diferentes ajustes proyectados los cuales tenían que estar relacionados con los procedimientos de otras dependencias junto con el proceso contractual, además de las sugerencias por parte de la dirección de planeación.</t>
  </si>
  <si>
    <r>
      <rPr>
        <b/>
        <sz val="8"/>
        <color theme="1"/>
        <rFont val="Arial"/>
        <family val="2"/>
      </rPr>
      <t xml:space="preserve">Seguimiento a agosto de 2016: </t>
    </r>
    <r>
      <rPr>
        <sz val="8"/>
        <color theme="1"/>
        <rFont val="Arial"/>
        <family val="2"/>
      </rPr>
      <t>Como se envidencia en las actas de reunion 02 del mes de julio  y 03 del  mes de agosto  del equipo de estudios previos se encuentra unificando conceptos con el proposito de actualizar  el procedimiento de compras y realizar  los ajustes pertienentes al procedimeinto.</t>
    </r>
  </si>
  <si>
    <r>
      <rPr>
        <b/>
        <sz val="8"/>
        <color theme="1"/>
        <rFont val="Arial"/>
        <family val="2"/>
      </rPr>
      <t xml:space="preserve">Verificación a agosto de 2016: </t>
    </r>
    <r>
      <rPr>
        <sz val="8"/>
        <color theme="1"/>
        <rFont val="Arial"/>
        <family val="2"/>
      </rPr>
      <t>Se verificó que a través de las actas de reunión Nos. 02 del mes de julio y 03 de agosto de 2016 la Subdirección de Contratación y el Equipo de Estudios Previos de Contratación consolidan conceptos, con el propósito de realizar ajustes al Manual de Contratación y actualizar el Procedimiento para las Compras de conformidad con la normatividad legal vigente. Continúa abierto para seguimiento</t>
    </r>
  </si>
  <si>
    <r>
      <rPr>
        <b/>
        <sz val="8"/>
        <color theme="1"/>
        <rFont val="Arial"/>
        <family val="2"/>
      </rPr>
      <t>Seguimiento a agosto de 2016</t>
    </r>
    <r>
      <rPr>
        <sz val="8"/>
        <color theme="1"/>
        <rFont val="Arial"/>
        <family val="2"/>
      </rPr>
      <t>: Se solicito mediante memorando dirigido al subdirector de Servicios Generales por competencia asignar a un funcionario para que realice uan capacitacion para subdireccion de subcontratacion sobre las normas archivisticas y el manejo del archivo contractual . Mediante Sigespro 3-2016- de fecha del 28 de junio del 2016 conel fin de programar dicha capacitacion antes del 15 de Julio del 2016.</t>
    </r>
  </si>
  <si>
    <r>
      <rPr>
        <b/>
        <sz val="8"/>
        <color theme="1"/>
        <rFont val="Arial"/>
        <family val="2"/>
      </rPr>
      <t xml:space="preserve">Verificación a agosto de 2016: </t>
    </r>
    <r>
      <rPr>
        <sz val="8"/>
        <color theme="1"/>
        <rFont val="Arial"/>
        <family val="2"/>
      </rPr>
      <t>Se verificó que mediante memorando 3-2016- del 28 de junio del 2016 la Subdirección de Contratación solicito a la Subdirección de Servicios Generales  realizar capacitacion a los servidores públicos en temas como son las normas archivisticas y el manejo del archivo contractual. A la fecha del seguimiento no se había llevado a cabo. Continúa abierto para seguimiento.</t>
    </r>
  </si>
  <si>
    <r>
      <rPr>
        <b/>
        <sz val="8"/>
        <color theme="1"/>
        <rFont val="Arial"/>
        <family val="2"/>
      </rPr>
      <t xml:space="preserve">Verificación a agosto de 2016: </t>
    </r>
    <r>
      <rPr>
        <sz val="8"/>
        <color theme="1"/>
        <rFont val="Arial"/>
        <family val="2"/>
      </rPr>
      <t>Se verificó que a través de las actas de reunión Nos. 02 del mes de julio y 03 de agosto de 2016 la Subdirección de Contratación y el Equipo de Estudios Previos de Contratación consolidan conceptos, con el propósito de realizar ajustes al Manual de Contratación y actualizar el Procedimiento para las Compras de conformidad con la normatividad legal vigente. Continúa abierto para seguimiento.</t>
    </r>
  </si>
  <si>
    <t>Acción correctiva</t>
  </si>
  <si>
    <t>Otros orígenes</t>
  </si>
  <si>
    <t>1.</t>
  </si>
  <si>
    <t>No inclusión de la acción “Revisar y actualizar los procedimientos del Proceso Gestión contractual”, en el mapa de riesgos institucional de la vigencia de 2016,  la cual no se cumplió en el plazo establecido y a la fecha se encuentra en ejecución, por lo tanto es necesario incluirla en el Plan de Mejoramiento con el numeral séptimo  - otros Orígenes”.</t>
  </si>
  <si>
    <t>Desactualización del Procedimiento para las Compras debido a cambios en la reglamentación vigente, en lo que respecta a la modificación del Decreto 1510 de 2013 al actual Decreto 1082 de 2015.
Fortalecer el  mejoramiento continuo a través del equipo de gestores, para actualización del procedimiento para las Compras.</t>
  </si>
  <si>
    <t>Procedimiento ajustado
SI:  100%
NO: 0%</t>
  </si>
  <si>
    <t>Dirección Administrativa y Financiera 
Subdirección de Contratación</t>
  </si>
  <si>
    <t xml:space="preserve">Revisar y actualizar el Procedimiento para las Compras del Proceso Gestión Contractual. </t>
  </si>
  <si>
    <r>
      <rPr>
        <b/>
        <sz val="8"/>
        <rFont val="Arial"/>
        <family val="2"/>
      </rPr>
      <t xml:space="preserve">Seguimiento a agosto de 2016: </t>
    </r>
    <r>
      <rPr>
        <sz val="8"/>
        <rFont val="Arial"/>
        <family val="2"/>
      </rPr>
      <t xml:space="preserve">Para cumplir con la Acción de mejora planteada se ha avanzado en la actualización de los procesos de conformidad con el memorando Nº 3-2016-14977 emitido por la direccion técnica de planeación, por lo tanto se encuentra en proceso de actualización todo lo referente para el procedimeinto para las compras. </t>
    </r>
  </si>
  <si>
    <r>
      <rPr>
        <b/>
        <sz val="8"/>
        <color theme="1"/>
        <rFont val="Arial"/>
        <family val="2"/>
      </rPr>
      <t xml:space="preserve">Verificación a agosto de 2016: </t>
    </r>
    <r>
      <rPr>
        <sz val="8"/>
        <color theme="1"/>
        <rFont val="Arial"/>
        <family val="2"/>
      </rPr>
      <t xml:space="preserve">Se verificó que a través de las actas de reunión Nos. 02 del mes de julio y 03 de agosto de 2016 la Subdirección de Contratación y el Equipo de Estudios Previos de Contratación consolidan conceptos, con el propósito de realizar ajustes al Manual de Contratación y actualizar el Procedimiento para las Compras de conformidad con la normatividad legal vigente. Continúa abierto el hallazgo para seguimiento. </t>
    </r>
  </si>
  <si>
    <r>
      <t xml:space="preserve">Seguimiento a agosto de 2016: </t>
    </r>
    <r>
      <rPr>
        <sz val="8"/>
        <rFont val="Arial"/>
        <family val="2"/>
      </rPr>
      <t>Se han realizado 6 capacitaciones desde el día 19 de Mayo, Para el día 19 de mayo se realiza capacitación taller de Toma de Inventarios distribuidas así: Se han realizado las siguientes capacitaciones: Se realiza capacitación de Orlando Ospina y SiCapital a los funcionarios del almacén , Los días 23 de Mayo y 5 de abril de 2016. El día 15 de Julio de 2016 se realiza capacitación de inventarios individuales , seguidamente El día 15 de Julio de 2016 ,Se realiza capacitación de Manejo de bienes de consumo , muebles , inmuebles e intangibles. En el momento se encuentra en curso la capacitación de Almacenamiento que Inició el 16 de Agosto de 2016 y terminó el día 31 de agosto de 2016 , de la cual los soportes y registro se encuentra en la subdirección de capacitación.</t>
    </r>
  </si>
  <si>
    <r>
      <t>Verificación a agosto de 2016:</t>
    </r>
    <r>
      <rPr>
        <sz val="8"/>
        <rFont val="Arial"/>
        <family val="2"/>
      </rPr>
      <t xml:space="preserve"> Se evidenció Anexo 6 - Registro de asistencia capacitación de los días 11 y 15 de julio de 2016 acerca de los temas "manejo de inventarios individuales" y "manejo de bienes de consumo, muebles, inmuebles e intangibles" realizada en la Bodega San Cayetano. No obstante, teniendo en cuenta que los procedimientos del proceso se encuentran en modificación y que la presente acción se encuentra encaminada a realizar capacitación sobre los procedimientos, la OCI mantiene abierta la acción.    </t>
    </r>
  </si>
  <si>
    <t>2.4.9 Hallazgo administrativo “Inadecuado reconocimiento de bienes”. UNIFICACIóN: 2.4.3 de 2013 y 2.4.5 de 2014.</t>
  </si>
  <si>
    <t>Realizar el reconocimiento de los equipos de cómputo y comunicación, de acuerdo con la nueva normas de Contabilidad para el Sector Público.</t>
  </si>
  <si>
    <t>Equipo de computo y comunicación reconocidos
SI: 100%
NO: 0%</t>
  </si>
  <si>
    <r>
      <t>Seguimiento a agosto de 2016:</t>
    </r>
    <r>
      <rPr>
        <sz val="8"/>
        <rFont val="Arial"/>
        <family val="2"/>
      </rPr>
      <t xml:space="preserve"> De acuerdo al acta N °18 suscrita el día 8 de agosto de 2016, se realizó mesa de trabajo, en reunion con el Area de Inventarios e Ingenierios TICS del aplicativo, en donde se trató , el tema "Iniciar el levantamiento de informacion , para establecer los requerimientos de SAE-SAI , para propiedades planta y equipo , aplicado las politicas normativas de las NICSP". Se realizaron los requierimientos de parametrizacion de SICAPITAL 2015, de acuerdo al acta suscrita el día 9 de agosto de 2016, en reunion con el Area de Inventarios e Ingenierios TICS del aplicativo en mención, en donde se trató , el tema "Iniciar el levantamiento de informacion , para establecer los requerimientos de las areas de almacen en los modulos SAE-SAI , aplicativo bajo NICSP".</t>
    </r>
  </si>
  <si>
    <r>
      <t xml:space="preserve">Seguimiento a agosto de 2016: </t>
    </r>
    <r>
      <rPr>
        <sz val="8"/>
        <rFont val="Arial"/>
        <family val="2"/>
      </rPr>
      <t>A la fecha se ha dado cumplimiento a esta accion, ya que se han diligenciado todos los formatos  deacuerdo a los procedimeintos establecidos.</t>
    </r>
  </si>
  <si>
    <r>
      <rPr>
        <b/>
        <sz val="8"/>
        <rFont val="Arial"/>
        <family val="2"/>
      </rPr>
      <t xml:space="preserve">Verificación a agosto de 2016: </t>
    </r>
    <r>
      <rPr>
        <sz val="8"/>
        <rFont val="Arial"/>
        <family val="2"/>
      </rPr>
      <t>El proceso incluyó en el Plan de Mejoramiento la acción de mejora que no se había tenido en cuenta del Informe de Gestión con corte a diciembre de 2015. Teniendo en cuenta lo anterior, la OCI cierra el presente hallazgo por considerar cumplida la acción establecida para subsanar el mismo.</t>
    </r>
  </si>
  <si>
    <r>
      <rPr>
        <b/>
        <sz val="8"/>
        <rFont val="Arial"/>
        <family val="2"/>
      </rPr>
      <t xml:space="preserve">Verificación a agosto de 2016: </t>
    </r>
    <r>
      <rPr>
        <sz val="8"/>
        <rFont val="Arial"/>
        <family val="2"/>
      </rPr>
      <t xml:space="preserve">Se evidenció el acta de trabajo No. 18 "Implementación y seguimiento al nuevo marco normativo contable bajo Normas Internacionales de Contabilidad del Sector Público NICSP", en la cual se trata como tema principal el inicio del levantamiento de información de los requerimientos del aplicativo SAI/SAE sobre propiedad, planta y equipo. Así mismo, se evidenció el acta No.1 de levantamiento de información al nuevo marco normativo contable bajo las NICSP, mediante la cual se establecieron los requerimientos del área de almacén en los módulos SAI/SAE. El hallazgo continua abierto para seguimiento, toda vez que el proceso de reconocimiento y actualización de acuerdo a las NICSP no se ha finalizado. Por lo anterior, el resultado del indicador y el avance de la acción no es el 100%; el proceso debe determinar un porcentaje que muestre el avance real de la acción. </t>
    </r>
  </si>
  <si>
    <r>
      <rPr>
        <b/>
        <sz val="8"/>
        <rFont val="Arial"/>
        <family val="2"/>
      </rPr>
      <t>Seguimiento a agosto de 2016</t>
    </r>
    <r>
      <rPr>
        <sz val="8"/>
        <rFont val="Arial"/>
        <family val="2"/>
      </rPr>
      <t>: El corredor de seguros JARGU S.A. solicito mediante correo electrònico el dìa 22 de agosto 2016 el ingreso del almacen del computador placa 30737  para enviarlo a la aseguradora y proceder a autorizaciòn respectiva del funcionario Uriel Bayona Chona. De igual manera el corredor de seguros JARGU S.A remitio mediante correo electronico del dìa 22 de agosto 2016,  la liquidaciòn del scanner marca KODAK placa 26000 se esta tramitando ante el proveedor en espera de entrega y legalizaciòn de este. 
placa 26000 correspondiente a dos scanner, de los cuales uno fue reportado sin existir el faltante y el otro esta en proceso de restitucion por parte de la aseguradora en el mes de septiembre.</t>
    </r>
  </si>
  <si>
    <r>
      <t xml:space="preserve">Verificación a agosto de 2016: </t>
    </r>
    <r>
      <rPr>
        <sz val="8"/>
        <rFont val="Arial"/>
        <family val="2"/>
      </rPr>
      <t xml:space="preserve">A la fecha, el scanner de placa 26000 se encuentra en proceso de legalización y tramite con el proveedor. La reposición de los demas elementos se ha dado paulatinamente,  de acuerdo a las actas de verificación de "Entrada de elementos perdidos" de los dias 15 de abril, 13 de julio y 16 de septiembre de 2016. Por encontrarse aun pendiente por reponer un elemento, el hallazgo continua abierto. 
</t>
    </r>
  </si>
  <si>
    <r>
      <t xml:space="preserve">Seguimiento a agosto de 2016: </t>
    </r>
    <r>
      <rPr>
        <sz val="8"/>
        <rFont val="Arial"/>
        <family val="2"/>
      </rPr>
      <t xml:space="preserve">De acuerdo al Acta 001 suscrita el dia de  2016 del Comité de bajas e Inventarios, 
Se realizó reunion, en la que se trataron, los requierimientos de parametrizacion de SICAPITAL 2015, de acuerdo al acta suscrita el día 9 de agosto de 2016, en reunion con el Area de Inventarios e Ingenierios TICS del aplicativo, en donde se trató , el tema "Iniciar el levantamiento de informacion , para establecer los requerimientos de las areas de almacen en los modulos SAE-SAI , aplicativo bajo NICSP".  </t>
    </r>
  </si>
  <si>
    <r>
      <t xml:space="preserve">Verificación a agosto de 2016: </t>
    </r>
    <r>
      <rPr>
        <sz val="8"/>
        <rFont val="Arial"/>
        <family val="2"/>
      </rPr>
      <t>Se evidenció el acta de trabajo No. 18 "Implementación y seguimiento al nuevo marco normativo contable bajo Normas Internacionales de Contabilidad del Sector Público NICSP", en la cual se trata como tema principal el inicio del levantamiento de información de los requerimientos del aplicativo SAI/SAE sobre propiedad, planta y equipo. Así mismo, se evidenció el acta No.1 de levantamiento de información al nuevo marco normativo contable bajo las NICSP, mediante la cual se establecieron los requerimientos del área de almacén en los módulos SAI/SAE. El hallazgo continua abierto para seguimiento, toda vez que el proceso de reconocimiento y actualización de acuerdo a las NICSP no se ha finalizado.</t>
    </r>
  </si>
  <si>
    <r>
      <t xml:space="preserve">Seguimiento a agosto de 2016: </t>
    </r>
    <r>
      <rPr>
        <sz val="8"/>
        <rFont val="Arial"/>
        <family val="2"/>
      </rPr>
      <t>El area de almacen e inventarios a Julio 25 de 2016 de acuerdo a la implementacion de la nuevas normas internacionales de contabilidad (NICSP), programó y realizó toma general de inventarios de la entidad, de acuerdo a a la circular General #3-2016-16356 de 2016-06-30, dicha información arrojada por este proceso está siendo depurada, para realizar un informe parcial para la segunda semana de Septiembre de 2016. Seguidamente, Se realizó capacitacion de inventarios,  a los servidores publicos delegados de Inventarios, los dias 15 de Julio de 2016 y , 1 de Septiembre de 2016. Se realizó cierre de almacen del 1 a 7 de Septiembre , de acuerdo a circular interna No. 3-2016-22415 del 29 de Agosto de 2016 , para realizar la depuracion del inventario de la entidad.</t>
    </r>
  </si>
  <si>
    <r>
      <t xml:space="preserve">Verificación a agosto de 2016: </t>
    </r>
    <r>
      <rPr>
        <sz val="8"/>
        <rFont val="Arial"/>
        <family val="2"/>
      </rPr>
      <t>Se evidenció Anexo 6 - Registro de asistencia capacitación de los días 11 y 15 de julio de 2016 acerca de los temas "manejo de inventarios individuales" y "manejo de bienes de consumo, muebles, inmuebles e intangibles" realizada en la Bodega San Cayetano. Adicionalmente, el proceso de Recursos Materiales junto a las demas areas de la Entidad, se encuentra realizando el proceso de armonización de los sistemas de información de acuerdo a los requerimientos de las NICSP. Con memorando No. 3-2016-22415 del 29/08/2016, se informó el cierre temporal de almacén e inventarios con el fin de adelantar la actualización y depuración de inventarios y saldos contables de propiedad, planta, equipo, inmuebles e intangibles de la Entidad. El hallazgo continua abierto para seguimiento</t>
    </r>
  </si>
  <si>
    <r>
      <rPr>
        <b/>
        <sz val="8"/>
        <rFont val="Arial"/>
        <family val="2"/>
      </rPr>
      <t xml:space="preserve">Seguimiento a agosto de 2016: </t>
    </r>
    <r>
      <rPr>
        <sz val="8"/>
        <rFont val="Arial"/>
        <family val="2"/>
      </rPr>
      <t>Se realizo visita el 29 de julio de 2016, para verificación del estado del inmueble, y verificacion  del reporte bimensual de mantenimiento preventivo y correctivo.  De acuerdo al Cronograma de visitas e Informes aprobado para el Contrato de Comodato de 076 de 2006 de Asociacion Pasion y Vida.  El area de almacen de inventarios se encuentra a la espera del informe bimensual el cual esta propuesto para ser recibido el día 09 de Septiembre de 2016, por parte del comodatario, y se realizará visita de supervisión para el dia 23 de Septiembre de 2016.</t>
    </r>
  </si>
  <si>
    <r>
      <t xml:space="preserve">Verificación a agosto de 2016: </t>
    </r>
    <r>
      <rPr>
        <sz val="8"/>
        <rFont val="Arial"/>
        <family val="2"/>
      </rPr>
      <t>Se verificó el cuarto informe bimensual remitido por la Asociación Pasión y Vida correspondiente a los meses Julio - Agosto, con radicación No. 1-2016-17701  del 02/09/2016. El hallazgo continua abierto para seguimiento.</t>
    </r>
  </si>
  <si>
    <r>
      <rPr>
        <b/>
        <sz val="8"/>
        <rFont val="Arial"/>
        <family val="2"/>
      </rPr>
      <t>Seguimiento a agosto de 2016:</t>
    </r>
    <r>
      <rPr>
        <sz val="8"/>
        <rFont val="Arial"/>
        <family val="2"/>
      </rPr>
      <t xml:space="preserve"> Se realizo visita el 29 de julio de 2016, para verificación del estado del inmueble, y verificacion  del reporte bimensual de mantenimiento preventivo y correctivo.  De acuerdo al Cronograma de visitas e Informes aprobado para el Contrato de Comodato de 076 de 2006 de Asociacion Pasion y Vida.  El area de almacen de inventarios se encuentra a la espera del informe bimensual el cual esta propuesto para ser recibido el día 09 de Septiembre de 2016, por parte del comodatario, y se realizará visita de supervisión para el dia 23 de Septiembre de 2016.</t>
    </r>
  </si>
  <si>
    <r>
      <t xml:space="preserve">Verificación a agosto de 2016: </t>
    </r>
    <r>
      <rPr>
        <sz val="8"/>
        <rFont val="Arial"/>
        <family val="2"/>
      </rPr>
      <t>Se evidenció el acta de visita "Supervisión Contrato 071 de 2006 Comodato Asociación Pasión y Vida" realizada el 27/07/2016, con el fin de hacer seguimiento a las labores de mantenimiento adelantadas en las instalaciones del Hotel Club de Arbelaez. El hallazgo continua abierto para seguimiento.</t>
    </r>
  </si>
  <si>
    <r>
      <rPr>
        <b/>
        <sz val="8"/>
        <rFont val="Arial"/>
        <family val="2"/>
      </rPr>
      <t xml:space="preserve">Seguimiento a agosto de 2016: </t>
    </r>
    <r>
      <rPr>
        <sz val="8"/>
        <rFont val="Arial"/>
        <family val="2"/>
      </rPr>
      <t>Se reitera el seguimiento anterior.</t>
    </r>
    <r>
      <rPr>
        <b/>
        <sz val="8"/>
        <rFont val="Arial"/>
        <family val="2"/>
      </rPr>
      <t xml:space="preserve"> </t>
    </r>
    <r>
      <rPr>
        <sz val="8"/>
        <rFont val="Arial"/>
        <family val="2"/>
      </rPr>
      <t>Se realizó reunión entre la Directora Administrativa y Financiera, la Subdirectora de Contratación, el supervisor del contrato y el comodatario, el día 09 de febrero de 2016, donde se consigna que: "...como resultado de la presente reunión se concluye que no se presentó falta de control ni contradicciones en el clausulado del contrato, se acuerda entregar copia de la presente Acta a la Oficina de Control Interno  como soporte del seguimiento al plan de mejoramiento de la Auditoria Especial del Hotel club de Arbeláez del primer cuatrimestre 2016, solicitando a su vez el cierre de los hallazgos 2.2.4 y 2.2.5 ". Se solicita cierre del hallazgo.</t>
    </r>
  </si>
  <si>
    <r>
      <t xml:space="preserve">Verificación a agosto de 2016: </t>
    </r>
    <r>
      <rPr>
        <sz val="8"/>
        <rFont val="Arial"/>
        <family val="2"/>
      </rPr>
      <t xml:space="preserve">Se ratifica la verificación realizada en el mes de Mayo de 2016 donde se observó que mediante Acta de Mesa de Trabajo de Supervisión Contrato 071 de 2006 del Comodato Asociación Pasión y Vida del 9 de febrero de 2016, se reunieron la Directora Administrativa y Financera - Responsable Proceso Gestión de Recursos Físicos; la Subdirectora de Contratos; el Subdirector de Recursos Materiales; Almacenista General; Asesora Jurídica, ONG Pasión &amp; Vida y el Supervisor del Contrato ONG Pasión &amp; Vida, para hacer seguimiento a los compromisos del Plan de Mejoramiento lo correspondiente a los hallazgos 2.2.4 y .2.2.5.. Respecto a  la trazabilidad  y los antecedentes del contrato realizado a través de las prorrogas efectuadas al mismo, la Subdirectora de Contratación efectuo estudio al contrato con el equipo de trabajo, concluyendose:
..."En relación a los numerales 2.2.4. y 2.2.5. una vez cotejados los documentos relacionados anteriormente, se observó que en términos generales, las cláusulas del contrato principal no han sido modificadas, pero se han adicionado obligaciones especiales al comodatario, a través de Otrosi  y prorrogas suscritas", de lo cual se concluyó que no se presentó falta de control, ni contradicciones en el clausulado del contrato. Según la verificación el porcentaje de avance es: 100%. Por cumplimiento  de  la acción se sugiere el cierre del hallazgo  a la Auditoria Fiscal. </t>
    </r>
  </si>
  <si>
    <r>
      <rPr>
        <b/>
        <sz val="8"/>
        <rFont val="Arial"/>
        <family val="2"/>
      </rPr>
      <t xml:space="preserve">Seguimiento a agosto de 2016: </t>
    </r>
    <r>
      <rPr>
        <sz val="8"/>
        <rFont val="Arial"/>
        <family val="2"/>
      </rPr>
      <t xml:space="preserve">Se reitera el seguimiento anterior. Se realizó reunión entre la Directora Administrativa y Financiera, la Subdirectora de Contratación, el supervisor del contrato y el comodatario, el día 09 de febrero de 2016, donde se consigna que: "...como resultado de la presente reunión se concluye que no se presentó falta de control ni contradicciones en el clausulado del contrato, se acuerda entregar copia de la presente Acta a la Oficina de Control Interno  como soporte del seguimiento al plan de mejoramiento de la Auditoria Especial del Hotel club de Arbeláez del primer cuatrimestre 2016, solicitando a su vez el cierre de los hallazgos 2.2.4 y 2.2.5 ". Se solicita cierre del hallazgo. </t>
    </r>
  </si>
  <si>
    <r>
      <rPr>
        <b/>
        <sz val="8"/>
        <rFont val="Arial"/>
        <family val="2"/>
      </rPr>
      <t>Verificación a agosto de 2016:</t>
    </r>
    <r>
      <rPr>
        <sz val="8"/>
        <rFont val="Arial"/>
        <family val="2"/>
      </rPr>
      <t xml:space="preserve"> Se ratifica la verificación realizada en el mes de Mayo de 2016 donde se observó que  mediante comunicación de fecha 13 de abril de 2016, Radicado No. 2-2016-06586 suscrita por el Subdirector de Recursos Materiales en calidad de Supervisor del Contrato al Representante Legal de la Asociación  Pasión y Vida, en la cual le manifiesta que por decisión de la Contralora de Bogotá (E) se prorrogara dicho Comodato - PRORROGA  No.7 de fecha Junio 10-2016,  fecha terminación Dic. 31-2016. Se han realizado acciones de seguimiento al contrato de comodato según radicados  1-2016-0651 (Marzo 31) / 3-2016-08218 (abril 06) / 3-2016-08884 (abril 13 )/ 3-2016-12891 (mayo 24) / 3-2016-13230 (mayo 27) /  3-2016-13895 (jun 7), dando resultado  la PRORROGA No.7 de fecha Junio 10-2016,  con fecha terminación Diciembre 31-2016. Según la verificación el porcentaje de avance es: 100%. Por cumplimiento  de  la acción se sugiere el cierre del hallazgo  a la Auditoria Fiscal. </t>
    </r>
  </si>
  <si>
    <r>
      <rPr>
        <b/>
        <sz val="8"/>
        <rFont val="Arial"/>
        <family val="2"/>
      </rPr>
      <t xml:space="preserve">Seguimiento a agosto de 2016: </t>
    </r>
    <r>
      <rPr>
        <sz val="8"/>
        <rFont val="Arial"/>
        <family val="2"/>
      </rPr>
      <t>Se reitera el segumiento anterior. Se realizó reunión entre la Directora Administrativa y Financiera, la Subdirectora de Contratación, el supervisor del contrato y el comodatario, el día 09 de febrero de 2016, donde se consigna que: "...como resultado de la presente reunión se concluye que no se presentó falta de control ni contradicciones en el clausulado del contrato, se acuerda entregar copia de la presente Acta a la Oficina de Control Interno  como soporte del seguimiento al plan de mejoramiento de la Auditoria Especial del Hotel club de Arbeláez del primer cuatrimestre 2016, solicitando a su vez el cierre de los hallazgos 2.2.4 y 2.2.5 ".</t>
    </r>
    <r>
      <rPr>
        <b/>
        <sz val="8"/>
        <rFont val="Arial"/>
        <family val="2"/>
      </rPr>
      <t xml:space="preserve"> </t>
    </r>
    <r>
      <rPr>
        <sz val="8"/>
        <rFont val="Arial"/>
        <family val="2"/>
      </rPr>
      <t xml:space="preserve">Se solicita cierre del hallazgo. </t>
    </r>
  </si>
  <si>
    <r>
      <t xml:space="preserve">
Verificación a agosto de 2016: </t>
    </r>
    <r>
      <rPr>
        <sz val="8"/>
        <rFont val="Arial"/>
        <family val="2"/>
      </rPr>
      <t xml:space="preserve">Se ratifica la verificación realizada en el mes de Mayo de 2016 donde se observó que mediante Acta de Mesa de Trabajo de Supervisión Contrato 071 de 2006 del Comodato Asociación Pasión y Vida del 9 de febrero de 2016, se reunieron la Directora Administrativa y Financiera - Responsable Proceso Gestión de Recursos Físicos; la Subdirectora de Contratos; el Subdirector de Recursos Materiales; Almacenista General; Asesora Jurídica ONG Pasión &amp; Vida y el Supervisor del Contrato ONG Pasión &amp; Vida, para hacer seguimiento a los compromisos del Plan de Mejoramiento lo correspondiente a los hallazgos 2.2.4 y .2.2.5.. Respecto a  la trazabilidad  y los antecedentes del contrato realizados a través de las prorrogas efectuadas al mismo, la Subdirectora de Contratación efectuo estudio al contrato con el equipo de trabajo, concluyendose:
..."En relación a los numerales 2.2.4. y 2.2.5. una vez cotejados los documentos relacionados anteriormente, se observó que en términos generales, las cláusulas del contrato principal no han sido modificadas, pero se han adicionado obligaciones especiales al comodatario, a través de Otrosi  y prorrogas suscritas", de lo cual se concluyó que no se presentó falta de control, ni contradicciones en el clausulado del contrato. Según la verificación el porcentaje de avance es: 100%. Por cumplimiento  de  la acción se sugiere el cierre del hallazgo  a la Auditoria Fiscal. </t>
    </r>
  </si>
  <si>
    <r>
      <rPr>
        <b/>
        <sz val="8"/>
        <rFont val="Arial"/>
        <family val="2"/>
      </rPr>
      <t xml:space="preserve">Seguimiento a agosto de 2016: </t>
    </r>
    <r>
      <rPr>
        <sz val="8"/>
        <rFont val="Arial"/>
        <family val="2"/>
      </rPr>
      <t>Se reitera el seguimiento anterior.</t>
    </r>
    <r>
      <rPr>
        <b/>
        <sz val="8"/>
        <rFont val="Arial"/>
        <family val="2"/>
      </rPr>
      <t xml:space="preserve"> </t>
    </r>
    <r>
      <rPr>
        <sz val="8"/>
        <rFont val="Arial"/>
        <family val="2"/>
      </rPr>
      <t xml:space="preserve">Se realizó reunión entre la Directora Administrativa y Financiera, la Subdirectora de Contratación, el supervisor del contrato y el comodatario, el día 09 de febrero de 2016, donde se consigna que: "...como resultado de la presente reunión se concluye que no se presentó falta de control ni contradicciones en el clausulado del contrato, se acuerda entregar copia de la presente Acta a la Oficina de Control Interno  como soporte del seguimiento al plan de mejoramiento de la Auditoria Especial del Hotel club de Arbeláez del primer cuatrimestre 2016, solicitando a su vez el cierre de los hallazgos 2.2.4 y 2.2.5 ". Se solicita cierre del hallazgo. </t>
    </r>
  </si>
  <si>
    <r>
      <rPr>
        <b/>
        <sz val="8"/>
        <rFont val="Arial"/>
        <family val="2"/>
      </rPr>
      <t xml:space="preserve">Verificación a agosto de 2016: </t>
    </r>
    <r>
      <rPr>
        <sz val="8"/>
        <rFont val="Arial"/>
        <family val="2"/>
      </rPr>
      <t xml:space="preserve">Se ratifica la verificación realizada en el mes de Mayo de 2016 donde se observó que  mediante comunicación de fecha 13 de abril de 2016, Radicado No. 2-2016-06586 suscrita por el Subdirector de Recursos Materiales en calidad de Supervisor del Contrato al Representante Legal de la Asociación  Pasión y Vida, en la cual le manifiesta que por decisión de la Contralora de Bogotá (E) se prorrogara dicho Comodato - PRORROGA  No.7 de fecha Junio 10-2016,  fecha terminación Dic. 31-2016.  Se han realizado acciones de seguimiento al contrato de comodato según radicados  1-2016-0651 (Marzo 31) / 3-2016-08218 (abril 06) / 3-2016-08884 (abril 13 )/ 3-2016-12891 (mayo 24) / 3-2016-13230 (mayo 27) /  3-2016-13895 (jun 7), dando resultado  la PRORROGA No.7 de fecha Junio 10-2016,  con fecha terminación Diciembre 31-2016. Según la verificación el porcentaje de avance es: 100%. Por cumplimiento  de  la acción se sugiere el cierre del hallazgo  a la Auditoria Fiscal. </t>
    </r>
  </si>
  <si>
    <r>
      <rPr>
        <b/>
        <sz val="8"/>
        <rFont val="Arial"/>
        <family val="2"/>
      </rPr>
      <t xml:space="preserve">Seguimiento a agosto de 2016: </t>
    </r>
    <r>
      <rPr>
        <sz val="8"/>
        <rFont val="Arial"/>
        <family val="2"/>
      </rPr>
      <t xml:space="preserve"> Por instrucciones de la Subdirectora de Recursos Materiales y de conformidad con el hallazgo 2.2.2 “Elaborar un cronograma anual de mantenimiento preventivo y correctivo……” , de manera atenta me permito comunicar el cumplimiento de la acción formulada para el hallazgo en mención.  Se recibieron por parte de Pasión y Vida informes bimensuales sobre el mantenimiento preventivo y correctivo correspondientes a los meses (Mayo - Junio) con radicado 1-2016-14071 de 2016-07-08  y  (Julio – Agosto) con radicado 1-2016-17701 de 2016-09-02. Informe bimensual correspondiente a julio- agosto con radicado 17701 de septiembre 2 del 2016. Se recibieron por parte de pasion &amp; vida los informes bimensuales de acuedo a lo estipulado en el contrato 071 de 2006 para el reporte del  mantenimiento preventivo y correctivo por la Asociación Pasión y Vida  correspondientes al  primer - segundo y tercer bimestre de 2016.  segùn radicados 1-2016-0451 de 2016-03-03/ 1-2016-09859 de 2016-05-06/ 1-2016-14071 de 2016-07-08.Se Solicita Cierre de la Acción.</t>
    </r>
  </si>
  <si>
    <r>
      <rPr>
        <b/>
        <sz val="8"/>
        <rFont val="Arial"/>
        <family val="2"/>
      </rPr>
      <t xml:space="preserve">Verificación a agosto de 2016: </t>
    </r>
    <r>
      <rPr>
        <sz val="8"/>
        <rFont val="Arial"/>
        <family val="2"/>
      </rPr>
      <t>Se verificó el cuarto informe bimensual remitido por la Asociación Pasión y Vida correspondiente a los meses Julio - Agosto, con radicación No. 1-2016-17701  del 02/09/2016. El hallazgo continua abierto para seguimiento.</t>
    </r>
  </si>
  <si>
    <r>
      <rPr>
        <b/>
        <sz val="8"/>
        <rFont val="Arial"/>
        <family val="2"/>
      </rPr>
      <t xml:space="preserve">Seguimiento a agosto de 2016: </t>
    </r>
    <r>
      <rPr>
        <sz val="8"/>
        <rFont val="Arial"/>
        <family val="2"/>
      </rPr>
      <t xml:space="preserve"> Se realizo visita el 29 de julio de 2016, para verificación del estado del inmueble, y verificacion  del reporte bimensual de mantenimiento preventivo y correctivo.  De acuerdo al Cronograma de visitas e Informes aprobado para el Contrato de Comodato de 076 de 2006 de Asociacion Pasion y Vida.  El area de almacen de inventarios se encuentra a la espera del informe bimensual el cual esta propuesto para ser recibido el día 09 de Septiembre de 2016, por parte del comodatario, y se realizará visita de supervisión para el dia 23 de Septiembre de 2016.</t>
    </r>
  </si>
  <si>
    <r>
      <rPr>
        <b/>
        <sz val="8"/>
        <rFont val="Arial"/>
        <family val="2"/>
      </rPr>
      <t>Seguimiento a agosto de 2016:</t>
    </r>
    <r>
      <rPr>
        <sz val="8"/>
        <rFont val="Arial"/>
        <family val="2"/>
      </rPr>
      <t xml:space="preserve"> Por instrucciones de la Subdirectora de Recursos Materiales y de conformidad con el hallazgo 2.2.2 “Elaborar un cronograma anual de mantenimiento preventivo y correctivo……” , de manera atenta me permito comunicar el cumplimiento de la acción formulada para el hallazgo en mención.  Se recibieron por parte de Pasión y Vida informes bimensuales sobre el mantenimiento preventivo y correctivo correspondientes a los meses (Mayo - Junio) con radicado 1-2016-14071 de 2016-07-08  y  (Julio – Agosto) con radicado 1-2016-17701 de 2016-09-02.</t>
    </r>
  </si>
  <si>
    <r>
      <rPr>
        <b/>
        <sz val="8"/>
        <rFont val="Arial"/>
        <family val="2"/>
      </rPr>
      <t xml:space="preserve">Seguimiento a agosto de 2016: </t>
    </r>
    <r>
      <rPr>
        <sz val="8"/>
        <rFont val="Arial"/>
        <family val="2"/>
      </rPr>
      <t>En lo referente al Hallazgo 2.2.8 señala que “…No se evidenciaron programas de sensibilización y/o difusión al respecto de los beneficios para los funcionarios de la Contraloría de Bogotá, por la utilización del hotel club de la Contraloría de Bogotá D.C.” mediante memorando 3-2016-23141 de 2016-09-06  se informó a la Subdirección de Bienestar Social y la Oficina Asesora de Comunicaciones la disponibilidad de alojamiento y servicios (Tarifas preferenciales y condiciones de uso) del  Hotel Club de Arbeláez para los funcionarios de la Contraloría de Bogotá D.C.</t>
    </r>
  </si>
  <si>
    <r>
      <rPr>
        <b/>
        <sz val="8"/>
        <rFont val="Arial"/>
        <family val="2"/>
      </rPr>
      <t xml:space="preserve">Verificación a agosto de 2016: </t>
    </r>
    <r>
      <rPr>
        <sz val="8"/>
        <rFont val="Arial"/>
        <family val="2"/>
      </rPr>
      <t>Mediante memorando con radicación No. 3-2016-23141 del 06/09/2016, la Subdirección de Recursos Materiales remite a la Subdirección de Bienestar Social  la disponibilidad de alojamiento y  servicios con los que cuenta el Hotel Club de Arbelaez, con el fin de realizar la difusión pertinente a los funcionarios de la Entidad.</t>
    </r>
  </si>
  <si>
    <r>
      <rPr>
        <b/>
        <sz val="8"/>
        <rFont val="Arial"/>
        <family val="2"/>
      </rPr>
      <t xml:space="preserve">Seguimiento a agosto de 2016:  </t>
    </r>
    <r>
      <rPr>
        <sz val="8"/>
        <rFont val="Arial"/>
        <family val="2"/>
      </rPr>
      <t>Teniendo en cuenta los tiempos de aprobacion de los diseños para el manejo de aguas servidas y escorrentias del Hotel Club de Arbelaez por parte de la Corporacion Autonoma Regional - CAR seccional Sumapaz, y el tiempo requerido por parte de la Contraloria de Bogota D.C. una vez sean aprobados los diseños por parte de la CAR para la iniciacion del proceso precontractual de las obras de la sede de Arbelaez, no es posible realizar la adjudicacion de estas obras para la vigencia de 2016, para lo que se oficia a la alta direccion mediante Memorando con radicado No. 3-2016-22084 del 25 de Agosto de 2016, en dionde se exponene todos los argumentos y motivos por los cueles no es viable realizar el proceso licitatorio de las obras del Hotel Club de Arbelaez para esta vigencia.</t>
    </r>
  </si>
  <si>
    <r>
      <rPr>
        <b/>
        <sz val="8"/>
        <rFont val="Arial"/>
        <family val="2"/>
      </rPr>
      <t xml:space="preserve">Verificación a agosto de 2016: </t>
    </r>
    <r>
      <rPr>
        <sz val="8"/>
        <rFont val="Arial"/>
        <family val="2"/>
      </rPr>
      <t xml:space="preserve">Adicional a lo evidenciado en la verificación con corte a Junio de 2016, Con el memorando No. 3-2016-22084 del 25/08/2016, la Subdirección de Servicios Generales remitió al Sr. Contralor de Bogotá el informe "Hotel Club y Centro de Estudios de la Contraloría de Bogotá D.C.", mediante el cual se exponen los motivos por los que no será realizado el proceso licitataorio para las obras del Hotel. Se reitera la solicitud de cierre a la Auditoría Fiscal. </t>
    </r>
  </si>
  <si>
    <r>
      <rPr>
        <b/>
        <sz val="8"/>
        <rFont val="Arial"/>
        <family val="2"/>
      </rPr>
      <t>Seguimiento a agosto de 2016:</t>
    </r>
    <r>
      <rPr>
        <sz val="8"/>
        <rFont val="Arial"/>
        <family val="2"/>
      </rPr>
      <t xml:space="preserve"> A la fecha, almecen e inventarios a realizado la gestion en cuanto a requerimientos a la oficina de Tic´s para realizar los ajustes en los modulos de  SAI y SICAPITAL</t>
    </r>
  </si>
  <si>
    <r>
      <rPr>
        <b/>
        <sz val="8"/>
        <rFont val="Arial"/>
        <family val="2"/>
      </rPr>
      <t>Verificación a agosto de 2016:</t>
    </r>
    <r>
      <rPr>
        <sz val="8"/>
        <rFont val="Arial"/>
        <family val="2"/>
      </rPr>
      <t xml:space="preserve"> Se ratifica lo verificado en Mayo de 2016 donde se constató que con el apoyo de la Dirección de Tecnologias de la Información y la Comunicaciones-TIC`S se actualizó los datos de los elementos dados de baja entre ellos los correspondientes a las placas No. 419726, 419727 y 8344 a través de reporte individual del respectivo ajuste contable. Así mismo,  se verifico  que a través de memorando No 1-2016-11322 de mayo 26 de 2016 la Asociación Pasión y Vida remite el inventario de los bienes del Club Arbelaez actualizados a 30 de marzo de 2016, donde fueron aprobados  en Comité de Inventario y Bajas en el mes de junio  de 2016 los correspondientes a la vigencia de 2015. Según la verificación el porcentaje de avance es: 100%. Por cumplimiento  de  la acción se sugiere el cierre del hallazgo  a la Auditoria Fiscal. </t>
    </r>
  </si>
  <si>
    <r>
      <rPr>
        <b/>
        <sz val="8"/>
        <rFont val="Arial"/>
        <family val="2"/>
      </rPr>
      <t xml:space="preserve">Seguimiento a agosto de 2016: </t>
    </r>
    <r>
      <rPr>
        <sz val="8"/>
        <rFont val="Arial"/>
        <family val="2"/>
      </rPr>
      <t>Se evidencia que la planta purificadora de agua está en funcionamiento en el Club Hotel de Arbeláez. Según Factura No. 22063 del 10 de agosto de 2015 por valor de $ 2.385.000, se  realizó mantenimiento a la planta purificadora de agua mediante el cambio de filtros y de arena blanca. se solicita cierre.</t>
    </r>
  </si>
  <si>
    <r>
      <rPr>
        <b/>
        <sz val="8"/>
        <rFont val="Arial"/>
        <family val="2"/>
      </rPr>
      <t>Verificación a agosto de 2016:</t>
    </r>
    <r>
      <rPr>
        <sz val="8"/>
        <rFont val="Arial"/>
        <family val="2"/>
      </rPr>
      <t xml:space="preserve"> Se reitera lo verificado en junio de 2016. La Subdirección de Recursos Materiales-Almacén recibió de la Asociación Pasión y Vida la  Factura No. 22063 del 10 de agosto de 2015 por valor de $ 2.385.000, correspondiente al mantenimiento a la planta purificadora de agua mediante el cambio de filtros y de arena blanca. La  planta purificadora de agua está en funcionamiento en el Club Hotel de Arbeláez. Según la verificación el porcentaje de avance es: 100%. Por cumplimiento  de  la acción se sugiere el cierre del hallazgo  a la Auditoria Fiscal.</t>
    </r>
  </si>
  <si>
    <t>CORRECTIVA</t>
  </si>
  <si>
    <t xml:space="preserve">2.4.1 Hallazgo administrativo "Bienes adquiridos desde 2008 que no habían sido utilizados por la administración". </t>
  </si>
  <si>
    <t>Los enrutadores con placas Nos 24935, 24936 y 24937 adquiridos en año 2008, fueron comprados con la intención de ser instalados en las localidades donde funcionan oficinas de grupos de auditoria de la entidad, dado que en las entidades sujetos de control proveían elementos de comunicación suficientes estos no fueron solicitados para habilitarlos en estos lugares de trabajo.</t>
  </si>
  <si>
    <t>Procedimiento ajustado.
SI. 100% No. 0%</t>
  </si>
  <si>
    <t>Subdireccion Recursos Materiales 
Almacén y Área de Inventarios</t>
  </si>
  <si>
    <r>
      <t>Adicionar en e</t>
    </r>
    <r>
      <rPr>
        <i/>
        <sz val="8"/>
        <color theme="1"/>
        <rFont val="Arial"/>
        <family val="2"/>
      </rPr>
      <t xml:space="preserve">l Procedimiento para el manejo y control de Almacen e inventarios </t>
    </r>
    <r>
      <rPr>
        <sz val="8"/>
        <color theme="1"/>
        <rFont val="Arial"/>
        <family val="2"/>
      </rPr>
      <t>una actividad en la que se informe al supervisor del contrato la disponibilidad de los bienes al momento de su ingreso fisico y documental. Como punto de control, el almacenista genere lleve un control de la permanencia de los bienes en bodega einforme al Director Administrativo..</t>
    </r>
  </si>
  <si>
    <r>
      <t xml:space="preserve">Seguimiento a agosto de 2016: </t>
    </r>
    <r>
      <rPr>
        <sz val="8"/>
        <rFont val="Arial"/>
        <family val="2"/>
      </rPr>
      <t>El área de almacén e Inventarios , debe realizar la adicion al proceso de manejo de almacen e inventarios , en donde se indique al supervisor del contrato la disponibilidad de elementos en bodega al momento de su ingreso y registro documental Con la Implementación de NICSP para el Año 2017 la Subdirección de Recursos Materiales, en representación del Área de almacén e Inventarios, en realización de sus funciones estipuladas en el Articulo 54 del Acuerdo 519 de 2012,  ha redactado las nuevas Políticas Institucionales para el manejo de las Propiedades , Planta y Equipo, y elementos de consumo, en concordancia con el nuevo marco normativo expedido por la Contaduría General de la Nación. Dicho  documento se encuentra en revisión por las áreas pertinentes desde el día 29 de Agosto de 2016, asignadas al Proceso NICSP. Por lo tanto la Subdirección de Recursos Materiales , se encuentra en espera de la aprobación de las nuevas políticas , para comenzar el procedimiento de verificación y rediseño de los procesos que conciernen al Almacén e Inventarios.</t>
    </r>
    <r>
      <rPr>
        <b/>
        <sz val="8"/>
        <rFont val="Arial"/>
        <family val="2"/>
      </rPr>
      <t xml:space="preserve">
</t>
    </r>
  </si>
  <si>
    <r>
      <t xml:space="preserve">Verificación a agosto de 2016: </t>
    </r>
    <r>
      <rPr>
        <sz val="8"/>
        <color theme="1" tint="4.9989318521683403E-2"/>
        <rFont val="Arial"/>
        <family val="2"/>
      </rPr>
      <t>A la fecha no se evidencia avance para la modificación del Procedimiento para el Manejo y Control de Almacen e Inventarios, toda vez que se está a la espera de la aprobación de las Políticas Institucionales para el manejo de las Propiedades , Planta y Equipo, y elementos de consumo. El hallazgo continua abierto para seguimiento</t>
    </r>
  </si>
  <si>
    <t xml:space="preserve">Al momento de realizar el cargue inicial en el año 2011 el elemento correspondiente a la placa 419210 (disco duro) en el algoritmo de cargue lo sobrescribió como maletín en lona diferencia que se manifestó al Ing. de soporte asignado por la dirección Tics durante los trabajo de cruces de información que se llevó a cabo durante los meses de octubre, noviembre y diciembre en las instalaciones temporales de la bodega en Samper mendosa y con la colaboración del ing. José Mauricio González de la dirección administrativa y financiera. </t>
  </si>
  <si>
    <t>En el  procedimiento para el manejo y control de Almacen bajas de bienes  numeral 6,9 actividad 2  se establecerá como punto de control la inclucion en el contenido de la resolucion la descripcion  de los bienes con sus valores individuales (costo historico, deprecion y valor neto) y el total de la bienes dados de baja, ademas debera contener los soportes como diagnosticos tecnicos y relacion de los bienes en sus cuentas de orden.</t>
  </si>
  <si>
    <t>Subdirección Recursos Materiales
Almacén y Área de Inventarios</t>
  </si>
  <si>
    <t xml:space="preserve">2.4.4. Hallazgo administrativo "Inadecuada reclasificación de bienes muebles" </t>
  </si>
  <si>
    <t xml:space="preserve">Falta de claridad en los conceptos emitidos  por parte dela contaduria generla de la nacion. Dentro del proceso de depuración de cuentas y saldos que se está llevando a cabo entre el aplicativo O.O., se ha podido detectar que se presentan falencias en el Catálogo de elementos y calculos en la depreciacion desde  en el cargue inical a 2011 y en lo corrido de las vigencias hasta el 2015, </t>
  </si>
  <si>
    <t xml:space="preserve">Actualizar el procedimiento para el reconocimeinto de los bienes muebles de acuerdo con la norma Internacional Contable para las Entidades del Estado (NICSP), incluyendo las Politicas contables, e involucrando a todas las áreas que particpan en dicha actividad.
</t>
  </si>
  <si>
    <t>Implementación de las NICSP y actualización de politicas contables</t>
  </si>
  <si>
    <t xml:space="preserve">Las diferencias que se presentan hacen parte de la depuración que se está realizando entre los diferentes registros que aparecen en los aplicativos contables y de control de bienes como los son SAI, SAE, LIMAY y el histórico que se lleva en O.O. , de tal manera que como se ha manifestado en los otros hallazgos inherentes al manejo de la información contable el ERP Si capital ha presentado problemas en el manejo de cuentas contables, como manejo de terceros y administración de inmuebles por lo que muchas de estas cuentas se encuentran cruzadas o con diferencias.  </t>
  </si>
  <si>
    <r>
      <t xml:space="preserve">Verificación a agosto de 2016: </t>
    </r>
    <r>
      <rPr>
        <sz val="8"/>
        <color theme="1" tint="4.9989318521683403E-2"/>
        <rFont val="Arial"/>
        <family val="2"/>
      </rPr>
      <t>El proceso de Recursos Materiales junto a las demas areas de la Entidad, se encuentra realizando el proceso de armonización de los sistemas de información de acuerdo a los requerimientos de las NICSP. Con memorando No. 3-2016-22415 del 29/08/2016, se informó el cierre temporal de almacén e inventarios con el fin de adelantar la actualización y depuración de inventarios y saldos contables de propiedad, planta, equipo, inmuebles e intangibles de la Entidad. El hallazgo continua abierto para seguimiento</t>
    </r>
  </si>
  <si>
    <r>
      <t xml:space="preserve">Seguimiento a agosto de 2016:  </t>
    </r>
    <r>
      <rPr>
        <sz val="8"/>
        <rFont val="Arial"/>
        <family val="2"/>
      </rPr>
      <t>En el area de almacen toda ves que se realizó el levantamiento fisico del inventario a cargo de la entidad , se esta llevando a cabo el proceso de depuracion de inventario , con el fin de establecer las diferencias , que arrojan los sistemas de informacion , Orlando Ospina y SICAPITAL Ver. 2007 , con el fin de realizar los respectivos requerimientos y correcciones de la informacion, y sanear las discrepancias que existan entre los 2 sistemas, sumado a lo anterior los requerimientos ya establecidos al Area de  TICs de los modulos SAE-SAI , en el marco de NICSP.</t>
    </r>
  </si>
  <si>
    <r>
      <t xml:space="preserve">Seguimiento a agosto de 2016:  </t>
    </r>
    <r>
      <rPr>
        <sz val="8"/>
        <rFont val="Arial"/>
        <family val="2"/>
      </rPr>
      <t>El área de almacén e Inventarios , debe realizar el ajuste del proceso de manejo de almacen e inventarios , en donde se indique al supervisor del contrato la disponibilidad de elementos en bodega al momento de su ingreso y registro documental Con la Implementación de NICSP para el Año 2017 la Subdirección de Recursos Materiales, en representación del Área de almacén e Inventarios, en realización de sus funciones estipuladas en el Articulo 54 del Acuerdo 519 de 2012,  ha redactado las nuevas Políticas Institucionales para el manejo de las Propiedades , Planta y Equipo, y elementos de consumo, en concordancia con el nuevo marco normativo expedido por la Contaduría General de la Nación. Dicho  documento se encuentra en revisión por las áreas pertinentes desde el día 29 de Agosto de 2016, asignadas al Proceso NICSP. Por lo tanto la Subdirección de Recursos Materiales , se encuentra en espera de la aprobación de las nuevas políticas , para comenzar el procedimiento de verificación y rediseño de los procesos que conciernen al Almacén e Inventarios.</t>
    </r>
  </si>
  <si>
    <r>
      <t xml:space="preserve">Seguimiento a agosto de 2016:  </t>
    </r>
    <r>
      <rPr>
        <sz val="8"/>
        <rFont val="Arial"/>
        <family val="2"/>
      </rPr>
      <t>Con la Implementación de NICSP para el Año 2017 la Subdirección de Recursos Materiales, en representación del Área de almacén e Inventarios, en realización de sus funciones estipuladas en el Articulo 54 del Acuerdo 519 de 2012,  ha redactado las nuevas Políticas Institucionales para el manejo de las Propiedades , Planta y Equipo, y elementos de consumo, en concordancia con el nuevo marco normativo expedido por la Contaduría General de la Nación. Dicho  documento se encuentra en revisión por las áreas pertinentes desde el día 29 de Agosto de 2016, asignadas al Proceso NICSP. Por lo tanto la Subdirección de Recursos Materiales , se encuentra en espera de la aprobación de las nuevas políticas , para comenzar el procedimiento de verificación y rediseño de los procesos que conciernen al Almacén e Inventarios.  En lo cual toda vez que se apruebe las politicas y procedimientos los cuales incluyen , el punto de control dentro de los procedimientos , la informacion contenida concerniente a los bienes , catalogados para baja.</t>
    </r>
  </si>
  <si>
    <t>Inconsistencia en la parametrización de los módulos PERNO y  OPGET, la información auxiliar de las cuentas de nómina no se encuentra por tipo funcionario sino por Entidad, generando que la información no llegue discriminada para contabilizar, sino totalizada.</t>
  </si>
  <si>
    <t>2.4.18. Hallazgo administrativo y presunta incidencia disciplinaria "Inoportunidad en los resultados de la Toma física de Inventarios”.</t>
  </si>
  <si>
    <t>El saliente Almacenista General dejo en su acta de entrega el estado de depuración de los inventarios, en cual no sea finalizado por la falta de personal, debido a traslados del mismo por necesidades institucionales. Es así que la subdirección de recursos materiales a través de su secretario de Comité técnico de inventarios convocara la reunión una vez se allá surtido el proceso de entrega de elementos dados de baja, actualización de los requerimientos presentados a las dependencias con respecto a la toma física 2015, presentación de los elementos susceptibles de bajas, lo anterior articulado a las nuevas directrices tomadas por el comité para la implementación de las NIC-SP  en concordancia con lo reglado en el decreto 533 de 2015 de la contaduría general de la nación y de acuerdo a las instrucción de la directiva 002 de la DDC de la secretaria de hacienda del distrito capital.</t>
  </si>
  <si>
    <t>Establecer un cronograma para la toma física de inventarios aprobado por el Comité de bajas e inventarios.</t>
  </si>
  <si>
    <t>Cronograma aprobado</t>
  </si>
  <si>
    <r>
      <rPr>
        <b/>
        <sz val="8"/>
        <color theme="1"/>
        <rFont val="Arial"/>
        <family val="2"/>
      </rPr>
      <t>Seguimiento a agosto de 2016.</t>
    </r>
    <r>
      <rPr>
        <b/>
        <sz val="8"/>
        <color rgb="FFFF0000"/>
        <rFont val="Arial"/>
        <family val="2"/>
      </rPr>
      <t xml:space="preserve"> </t>
    </r>
    <r>
      <rPr>
        <sz val="8"/>
        <color theme="1"/>
        <rFont val="Arial"/>
        <family val="2"/>
      </rPr>
      <t>Se está realizando en LIMAY el proceso de reclasificación de las cuentas con archivos planos incluyendo el tercero, esta actividad quedará concluida con el cierre contable del mes de julio que realice la Subdirección Financiera. Con la implementación de la versión 2015 de SI-CAPITAL se realizarán las parametrizaciones respectivas en los módulos PERNO y OPGET para subsanar definitivamente esta inconsistencia.</t>
    </r>
  </si>
  <si>
    <r>
      <t xml:space="preserve">Verificación a agosto de 2016: </t>
    </r>
    <r>
      <rPr>
        <sz val="8"/>
        <color theme="1" tint="4.9989318521683403E-2"/>
        <rFont val="Arial"/>
        <family val="2"/>
      </rPr>
      <t>A la fecha no se evidencian actas de reunión estableciendo los ajustes y reclasificaciones necesarios en los módulos Perno, Limay y Opget en el marco de la implementación de las NICSP. No se encuentran compromisos ni seguimientos. La acción se encuentra vencida, sin embargo el hallazgo continua abierto para seguimiento.</t>
    </r>
  </si>
  <si>
    <r>
      <t xml:space="preserve">Seguimiento a agosto de 2016: </t>
    </r>
    <r>
      <rPr>
        <sz val="8"/>
        <rFont val="Arial"/>
        <family val="2"/>
      </rPr>
      <t>Toda ves que se realice, la depuracion del inventario de la entidad se convocara a comité de bajas de inventario , para realizar el debido procedimiento.</t>
    </r>
  </si>
  <si>
    <r>
      <t xml:space="preserve">Verificación a agosto de 2016: </t>
    </r>
    <r>
      <rPr>
        <sz val="8"/>
        <color theme="1" tint="4.9989318521683403E-2"/>
        <rFont val="Arial"/>
        <family val="2"/>
      </rPr>
      <t xml:space="preserve">Durante la verificación no se evidenció la elaboración del cronograma para la toma física de inventarios aprobado por el Comité de bajas e inventarios. </t>
    </r>
  </si>
  <si>
    <t>2.4.19 Hallazgo administrativo “Contenido resolución por el cual se publican los elementos de baja bienes muebles”.</t>
  </si>
  <si>
    <t>No se incorporo al contenido de la resolucion el valor total de los bienes a dar de baja, se adjunto en relacion anexa.</t>
  </si>
  <si>
    <t>En el  procedimiento para el manejo y control de Almacen bajas de bienes, se establecerá como punto de control la inclusión en el contenido de la resolucion la descripcion  de los bienes con sus valores individuales (costo histórico, depreciación y valor neto) y el total de la bienes dados de baja, ademas debera contener los soportes como diagnosticos tecnicos y relacion de los bienes en sus cuentas de orden.</t>
  </si>
  <si>
    <t xml:space="preserve">Procedimiento ajustado.
SI. 100% No. 0%
</t>
  </si>
  <si>
    <t xml:space="preserve"> Subdireccion Recursos Materiales 
Almacén y Área de Inventarios</t>
  </si>
  <si>
    <t>2.4.20 Hallazgo administrativo “No se evidencia evaluación por parte del Comité Técnico de los informes de peritaje y ausencia de Peritazgo en licencias dadas de baja”</t>
  </si>
  <si>
    <t>Las licencias de software devueltos almacén e ingresados con  comprobantes 42 y 45 de abril de 2012 y mayo de 2013 respectivamente, determinaba su desuso.</t>
  </si>
  <si>
    <t>Director Administrativo y Financiero 
Subdirector de Recursos Materiales</t>
  </si>
  <si>
    <r>
      <t xml:space="preserve">Modificar el </t>
    </r>
    <r>
      <rPr>
        <i/>
        <sz val="8"/>
        <rFont val="Arial"/>
        <family val="2"/>
      </rPr>
      <t xml:space="preserve">PROCEDIMIENTO PARA EL MANEJO Y CONTROL DE ALMACEN E INVENTARIOS,numeral 6.9- Baja de Bienes, </t>
    </r>
    <r>
      <rPr>
        <sz val="8"/>
        <rFont val="Arial"/>
        <family val="2"/>
      </rPr>
      <t xml:space="preserve"> a fin de incluir como una actividad, en cabeza del Subdirector de Recursos Materiales, la observación establecida en la actividad No. 1 del procedimiento vigente relacionada con la solicitud de los conceptos técnicos que incluyan la valoracion de los bienes y relacion costo beneficio para la entidad de los elementos susceptibles de dar de baja. La nueva actividad contemplará la presentación de estos conceptos ante el Comité Técnico de Bajas e Inventarios de Bienes, para la aprobaciíon.</t>
    </r>
  </si>
  <si>
    <t>Ninguno adicional.</t>
  </si>
  <si>
    <r>
      <t xml:space="preserve">Seguimiento a agosto de 2016: </t>
    </r>
    <r>
      <rPr>
        <sz val="8"/>
        <rFont val="Arial"/>
        <family val="2"/>
      </rPr>
      <t>De acuerdo al hallazgo encontrado por Auditoria interna, el área de almacén e Inventarios , debe realizar el ajuste del proceso de Baja de bienes devolutivos a Diciembre de 2016, procedimiento que se encuentra aprobado bajo la Resolución Reglamentaria 066 del 15 de Diciembre de 2015 , en su Articulo PRIMERO. Con la Implementación de NICSP para el Año 2017 la Subdirección de Recursos Materiales, en representación del Área de almacén e Inventarios, en realización de sus funciones estipuladas en el Articulo 54 del Acuerdo 519 de 2012,  ha redactado las nuevas Políticas Institucionales para el manejo de las Propiedades , Planta y Equipo, y elementos de consumo, en concordancia con el nuevo marco normativo expedido por la Contaduría General de la Nación. Dicho  documento se encuentra en revisión por las áreas pertinentes desde el día 29 de Agosto de 2016, asignadas al Proceso NICSP.  Por lo tanto la Subdirección de Recursos Materiales , se encuentra en espera de la aprobación de las nuevas políticas , para comenzar el procedimiento de verificación y rediseño de los procesos que conciernen al Almacén e Inventarios.</t>
    </r>
  </si>
  <si>
    <r>
      <rPr>
        <b/>
        <sz val="8"/>
        <rFont val="Arial"/>
        <family val="2"/>
      </rPr>
      <t>Seguimiento a agosto de 2016:</t>
    </r>
    <r>
      <rPr>
        <sz val="8"/>
        <rFont val="Arial"/>
        <family val="2"/>
      </rPr>
      <t xml:space="preserve"> El área de almacén e Inventarios , se encuentra modificando el proceso de manejo de almacen e inventarios , en donde se indique al Subdirector de Recursos Materiales, la inclusion de los conceptos tecnicos y la valoracion de los bienes relacionados suceptibles a dar de baja de la entidad. Con la Implementación de NICSP para el Año 2017 la Subdirección de Recursos Materiales, en representación del Área de almacén e Inventarios, en realización de sus funciones estipuladas en el Articulo 54 del Acuerdo 519 de 2012,  ha redactado las nuevas Políticas Institucionales para el manejo de las Propiedades , Planta y Equipo, y elementos de consumo, en concordancia con el nuevo marco normativo expedido por la Contaduría General de la Nación. Dicho  documento se encuentra en revisión por las áreas pertinentes desde el día 29 de Agosto de 2016, asignadas al Proceso NICSP. Por lo tanto la Subdirección de Recursos Materiales , se encuentra en espera de la aprobación de las nuevas políticas , para comenzar el procedimiento de verificación y rediseño de los procesos que conciernen al Almacén e Inventarios. A partir del 18 de Agosto de 2016  , la Direccion de Tics , hace devolucion de software en desuso con informes tecnicos de cada de los uno de los bienes en devolucion, donde se indica la caducidad , desuso y obsolecencia, igual manera esto quedará plasmado en las nuevas politicas en espera de aprobacion bajo el marco de NICSP.</t>
    </r>
  </si>
  <si>
    <t>2.7.8.1. Hallazgo administrativo por falta de actualización en la base legal de los procedimientos asociados al Plan Institucional de Gestión Ambiental y al Subsistema de Gestión Ambiental</t>
  </si>
  <si>
    <t>Falto una revisión completa de la normativa asociada a los procedimientos del Plan Institucional de Gestión Ambiental para realizar su actualización en el año 2015</t>
  </si>
  <si>
    <t>Realizar la actualización (base legal, contenido y forma)  de todos los procedimientos del PIGA que pertenecen al Proceso de Gestión de Recursos Fisicos.</t>
  </si>
  <si>
    <t>No.de Procedimientos actualizados según resolución / No. De procedimientos a actualizar</t>
  </si>
  <si>
    <t xml:space="preserve">2.7.8.2. Hallazgo administrativo por no adoptar el Procedimiento Identificación de Requisitos Legales Ambientales </t>
  </si>
  <si>
    <t>Falto incluir el procedimiento de Identificación de Requisitos Legales Ambientales que fue eliminado en la resolución 004 de 2015 
Falto  una revisión completa de la normativa incluida en la Matriz normativa del PIGA</t>
  </si>
  <si>
    <t>Incluir la versión actualizada del Procedimiento de Identificación de Requisitos legales ambientales en los procedimientos del PIGA incluidos en el proceso de Gestión de Recursos Fisicos</t>
  </si>
  <si>
    <t xml:space="preserve">
Procedimiento incluido.
SI. 100% No. 0%</t>
  </si>
  <si>
    <r>
      <t xml:space="preserve">Verificación a agosto de 2016: </t>
    </r>
    <r>
      <rPr>
        <sz val="8"/>
        <color theme="1" tint="4.9989318521683403E-2"/>
        <rFont val="Arial"/>
        <family val="2"/>
      </rPr>
      <t xml:space="preserve">Mediante Resolución Reglamentaria No. 017 de 2016 fueron adoptadas las nuevas versiones de los procedimientos del Subsistema de Gestión Ambiental correspondientes al Plan Institucional de Gestión Ambiental - PIGA. Por el cumplimiento de la acción se sugiere el cierre del hallazgo a la Auditoria Fiscal. </t>
    </r>
  </si>
  <si>
    <r>
      <t>Verificación a agosto de 2016:</t>
    </r>
    <r>
      <rPr>
        <sz val="8"/>
        <color theme="1" tint="4.9989318521683403E-2"/>
        <rFont val="Arial"/>
        <family val="2"/>
      </rPr>
      <t xml:space="preserve"> Mediante Resolución Reglamentaria No. 017 de 2016 fue adoptado el procedimiento identificación de requisitos legales ambientales dentro del proceso de Recursos Físicos. Por el cumplimiento de la acción se sugiere el cierre del hallazgo a la Auditoria Fiscal.</t>
    </r>
  </si>
  <si>
    <r>
      <t xml:space="preserve">Seguimiento a agosto de 2016: </t>
    </r>
    <r>
      <rPr>
        <sz val="8"/>
        <rFont val="Arial"/>
        <family val="2"/>
      </rPr>
      <t>Los procedimientos se actualizaron y fue emitida la Resolución 17 del  17 de junio de 2016  "Por la cual se adoptan las nuevas versiones de los Procedimientos del Subsistema de Gestión Ambiental correspondientes al plan Institucional de Gestión Ambiental dentro del Proceso de Gestión de Recursos Físicos de la Contraloría de Bogotá D.C. (Se solicita cierre del hallazgo por cumplimineto de la accion)</t>
    </r>
  </si>
  <si>
    <r>
      <t xml:space="preserve">Seguimiento a agosto de 2016: </t>
    </r>
    <r>
      <rPr>
        <sz val="8"/>
        <rFont val="Arial"/>
        <family val="2"/>
      </rPr>
      <t>El procedimiento de Identificación de Requisitos Legales Ambientales fue incluido dentro del Proceso de Gestión de Recursos Físicos mediante Resolución 017 del 17 de Junio de 2016 Y SE ENCUENTRA PUBLICADO EN LA INTRANET.</t>
    </r>
    <r>
      <rPr>
        <b/>
        <sz val="8"/>
        <rFont val="Arial"/>
        <family val="2"/>
      </rPr>
      <t xml:space="preserve"> </t>
    </r>
    <r>
      <rPr>
        <sz val="8"/>
        <rFont val="Arial"/>
        <family val="2"/>
      </rPr>
      <t xml:space="preserve">(Se solicita cierre del hallazgo por cumplimineto de la accion)  </t>
    </r>
    <r>
      <rPr>
        <b/>
        <sz val="8"/>
        <rFont val="Arial"/>
        <family val="2"/>
      </rPr>
      <t xml:space="preserve"> </t>
    </r>
    <r>
      <rPr>
        <sz val="8"/>
        <rFont val="Arial"/>
        <family val="2"/>
      </rPr>
      <t xml:space="preserve">                                                              </t>
    </r>
  </si>
  <si>
    <t>2.7.8.3. Hallazgo administrativo por no actualizar el informe de sustitución y uso de fuentes lumínicas de la entidad que debe ser remitido al Ministerio de Minas y Energía</t>
  </si>
  <si>
    <t xml:space="preserve">Aunque el informe de sustitución y uso de fuentes lumínicas se encuentra actualizado , no se hizo el reporte correspondiente en las fechas establecidas </t>
  </si>
  <si>
    <t xml:space="preserve">Reportar al ministerio de Minas y Energía la información pertinente en las fechas establecidas en la Resolución 180606 de 2008.  </t>
  </si>
  <si>
    <t xml:space="preserve"> Informe entregado a Min Minas Junio 30 / Un Informe a entregar a Min Minas  Junio 30 de 2016</t>
  </si>
  <si>
    <t>Informe Final Auditoria Recursos Fisicos   2016</t>
  </si>
  <si>
    <t>6.1.1. Manejo y Control de Almacén e inventarios. Baja de Bienes- Propiedades Planta y Equipo No Explotados.</t>
  </si>
  <si>
    <t xml:space="preserve">Falta de definición en los puntos de control para la preparación y contenido de resoluciones de bajas.
</t>
  </si>
  <si>
    <t>incluir  dentro de los puntos de control de los procedimientos de almacén e inventarios referente a los bienes que ingresan como inservibles y con fines a ser dados de baja, diagnósticos de los bienes uno por uno que incluyan análisis costo beneficio (valor histórico vs valor de reposición y/o reparación) de igual manera deben estar relacionados con número de placa, descripción, marca, modelo, y serie, soportes que serán insumo obligatorio para la elaboración del acta de baja e inventarios y la respectiva resolución garantizando la congruencia de la información desde el inicio del proceso hasta su entrega final.</t>
  </si>
  <si>
    <r>
      <t xml:space="preserve">Seguimiento a agosto de 2016: </t>
    </r>
    <r>
      <rPr>
        <sz val="8"/>
        <rFont val="Arial"/>
        <family val="2"/>
      </rPr>
      <t xml:space="preserve">mediante correo electronico del 30 de Junio del 2016 se remitio informe actualizado de Monitotreo y seguimeinto  al consumo de energia   al Ministerio de Minas y Energia y el dia 1 de Julio se envio por correo a la auditoria fiscal, evidencias de la entrega del informe para solicitar el cierre de este hallazgo. (Se solicita cierre del hallazgo por cumplimineto de la accion)   </t>
    </r>
  </si>
  <si>
    <r>
      <t xml:space="preserve">Verificación a agosto de 2016: </t>
    </r>
    <r>
      <rPr>
        <sz val="8"/>
        <color theme="1" tint="4.9989318521683403E-2"/>
        <rFont val="Arial"/>
        <family val="2"/>
      </rPr>
      <t xml:space="preserve">Se evidenció correo electrónico del 30/06/2016 mediante el cual se remite al Ministerio de Minas y Energia, el informe actualizado de Monitoreo y Seguimiento al consumo de energia. Teniendo en cuenta que la acción para subsanar el hallazgo se encuentra cumplida, la OCI sugiere el cierre del mismo. </t>
    </r>
    <r>
      <rPr>
        <b/>
        <sz val="8"/>
        <color theme="1" tint="4.9989318521683403E-2"/>
        <rFont val="Arial"/>
        <family val="2"/>
      </rPr>
      <t xml:space="preserve"> </t>
    </r>
  </si>
  <si>
    <r>
      <t xml:space="preserve">Verificación a agosto de 2016: </t>
    </r>
    <r>
      <rPr>
        <sz val="8"/>
        <color theme="1" tint="4.9989318521683403E-2"/>
        <rFont val="Arial"/>
        <family val="2"/>
      </rPr>
      <t>Se evidenció acta de gestores del proceso de Recursos Físicos, realizada el 22/09/2016, mediante la cual se efectuó el analisis de causa del presente hallazgo y la correspondiente acción a desarrollar para eliminar la causa del mismo. A la fecha no presenta avance.</t>
    </r>
  </si>
  <si>
    <r>
      <rPr>
        <b/>
        <sz val="8"/>
        <rFont val="Arial"/>
        <family val="2"/>
      </rPr>
      <t xml:space="preserve">Seguimiento a Agosto de 2016: </t>
    </r>
    <r>
      <rPr>
        <sz val="8"/>
        <rFont val="Arial"/>
        <family val="2"/>
      </rPr>
      <t>De conformidad con la guia expedida por la Secretaria General de la Alcaldia, se hizo necesario solicitar consulta al Archivo de Bogotá sobre la aplicabilidad de la Norma ISAD (G) en el procedimiento para transferencias documentales (comunicacion oficial 1-2016-35359 de agosto 3 de 2016) por lo que se solicito amplación del plazo para la culminación de esta actividad en octubre 31 de 2016. Los procedimientos se encuentran en proceso de revisión y ajustes para ser remitidos a la Dirección tecnica de Planeación</t>
    </r>
  </si>
  <si>
    <r>
      <rPr>
        <b/>
        <sz val="8"/>
        <rFont val="Arial"/>
        <family val="2"/>
      </rPr>
      <t xml:space="preserve">Verificación a Agosto de 2016: </t>
    </r>
    <r>
      <rPr>
        <sz val="8"/>
        <rFont val="Arial"/>
        <family val="2"/>
      </rPr>
      <t>Evidenciada solicitud de consulta al Archivo de Bogotá No. 1-2016-35359 de 03/08/2016sobre la aplicabilidad de la Norma ISAD (G) en el procedimiento para transferencias documentales.  Evidenciada respuesta de la Secretaría General del Archivo de Bogotá a través de memorando No1-2016-17020 de 24/08/2016.
Evidenciada solicitud de ampliación del plazo para la culminación de esta actividad en octubre 31 de 2016 a la Oficina de Control Interno, efectuada  a través de memorando No. 3-2016-22345 de 29/08/2016, respondida afirmativamente por la Oficina de Control Interno mediante memeorando No. 3-2016-22405 de 29/08/2016.</t>
    </r>
  </si>
  <si>
    <t>Informe Auditoria Regular Auditoria Fiscal
Vigencia 2016</t>
  </si>
  <si>
    <t>2.2.2.3</t>
  </si>
  <si>
    <t>Hallazgo Administrativo porque el Ente de Control no posee el Registro de Activos de Información, el Indice de Información Clasificad y Reservada ni el Esquema de Publicación de Información.</t>
  </si>
  <si>
    <t xml:space="preserve">Los instrumentos de gestión de la información a la fecha de la auditoria se encontraban en etapa de elaboración, para su posterior aprobación y divulgación. </t>
  </si>
  <si>
    <t>Culminar, aprobar y divulgar los Instrumentos de Gestion de la información (Registro de Activos de Información  Indice de Información Clasificada y reservada y Esquema de Publicación de Información).</t>
  </si>
  <si>
    <t>Aprobar y Publicar los Instrumentos de Gestión de la Información
SI: 100%
NO: 0%</t>
  </si>
  <si>
    <t>2.2.2.4</t>
  </si>
  <si>
    <t xml:space="preserve">Hallazgo administrativo porque la RR 54 de 2015 no especifica los costos de reproducción de la información pública en medios magnéticos o electrónicos, memorias USB, Discos Compactos, DVD u otros </t>
  </si>
  <si>
    <t>No se tenía contemplada la reproducción de la información en medios diferentes a la fotocopia, para solicitudes de información; toda vez que a la fecha ha sido la única forma de reproducción solicitada.</t>
  </si>
  <si>
    <t>Actualizar y presentar a la Dirección de Planeación  el proyecto de Resolución Reglamentaria que incluye otros medios de reproducción.</t>
  </si>
  <si>
    <t>Resolución Reglamentaria aprobada y publicada
SI: 100%
NO: 0%</t>
  </si>
  <si>
    <t>Actualizar y presentar a la Dirección de Planeación en Procedimiento para el manejo y gestión de documentos electrónicos de archivo para la publicación en la Pagina Web de la Contraloría de Bogotá D.C.</t>
  </si>
  <si>
    <t>Dirección Administrativa y Financiera
Subdirección de Servicios Generales</t>
  </si>
  <si>
    <t>Dirección Administrativa y Financiera
Direcciçon de las tecnologias y las Comunicaciones
Dirección de Planeación
Subdirección de Servicios Generales
Archivo Central</t>
  </si>
  <si>
    <t>Tecnologicos y Humanos</t>
  </si>
  <si>
    <t>Agosto de 2016
Los instrumentos de gestion de la información fueron aoprobados en acta extraordinaria 003 de junio 14 de 2016 del Comité Interno de Archivo  e igualmente divulagdos a travez de la pagina Web de la entidad, por parte de la Dirección de Tecnologias de la Información y las Comunicaciones. (Publicar en  la página web de la Entidad, link de transparencia y acceso a la información pública, los instrumentos e Iniciar el proceso de cargue de los instrumentos de gestión de la información correspondiente en el portal de Datos Abiertos.gov.co. aprobados).</t>
  </si>
  <si>
    <r>
      <t xml:space="preserve">Verificación a Agosto de 2016:
</t>
    </r>
    <r>
      <rPr>
        <sz val="8"/>
        <rFont val="Arial"/>
        <family val="2"/>
      </rPr>
      <t>Evidenciada acta extraordinaria 003 de Comité Interno de Archivo de 14/06/2016 de aprobación de los instrumentos de gestión de la información pública (registro de activos de la información; indice de información clasificada y reservada y esquema de publicación de información), así como su divulgación a través de la página Web, link de transparencia   y acceso a la información pública y portal de Datos Abiertos.gov.co. aprobados.
Por la eficacia de la acción, se sugiere a la Auditoría Fiscal el cierre del hallazgo.</t>
    </r>
  </si>
  <si>
    <r>
      <rPr>
        <b/>
        <sz val="8"/>
        <rFont val="Arial"/>
        <family val="2"/>
      </rPr>
      <t>Seguimiento a agosto de 2016:</t>
    </r>
    <r>
      <rPr>
        <sz val="8"/>
        <rFont val="Arial"/>
        <family val="2"/>
      </rPr>
      <t xml:space="preserve"> Fue expedida la Resolución Reglamentaria No. 021 de junio 30 de 2016, “Por la cual se establece el costo de la reproducción de información que se expida a personas interesadas en la Contraloría de Bogotá, D.C.”, que inluye otros medios de reproduccion.(En los demás casos, la información que se encuentre en formatos distintos al documento físico, se suministrará en forma gratuita en medios magnéticos o electrónicos, según su formato o medio de almacenamiento, para lo cual el interesado deberá aportar junto con la solicitud, discos compactos, DVD u otros medios que permitan su reproducción)</t>
    </r>
  </si>
  <si>
    <r>
      <t xml:space="preserve">Verificación a agosto de 2016:
</t>
    </r>
    <r>
      <rPr>
        <sz val="8"/>
        <rFont val="Arial"/>
        <family val="2"/>
      </rPr>
      <t>Verificada Resolución Reglamentaria No. 021 de junio 30 de 2016, “Por la cual se establece el costo de la reproducción de información que se expida a personas interesadas en la Contraloría de Bogotá, D.C.”, que inluye otros medios de reproduccion (en medio magnético o electrónico, según su formato o medio de almacenamiento: discos compactos, DVD u otros medios que permitan su reproducción.
Por la eficacia de la acción, se sugiere a la Auditoría Fiscal el cierre del hallazgo.</t>
    </r>
  </si>
  <si>
    <r>
      <rPr>
        <b/>
        <sz val="8"/>
        <rFont val="Arial"/>
        <family val="2"/>
      </rPr>
      <t xml:space="preserve">Seguimiento a agosto de 2016: </t>
    </r>
    <r>
      <rPr>
        <sz val="8"/>
        <rFont val="Arial"/>
        <family val="2"/>
      </rPr>
      <t>Fue elaborado el procedimiento para Gestión de Documento Eléctronico de Archivo, como tambien el modelo de requisitos para gestión de documento electronico, los cuales fueron remitidos mediante memorando 3-2016-17835 de julio 14 de 2016 a la Dirección de Técnologias de la Información y las Comunicaciones para su revisión y ajustes; y  posteriormente ser remitidos a la Dirección Técnica de Planeacion para surtir el trámite respectivo.</t>
    </r>
  </si>
  <si>
    <r>
      <t xml:space="preserve">Verificación a agosto de 2016: </t>
    </r>
    <r>
      <rPr>
        <sz val="8"/>
        <rFont val="Arial"/>
        <family val="2"/>
      </rPr>
      <t xml:space="preserve">Verificado memorando No. 3-2016-17835 de 14/07/2016  de remisión del procedimiento para Gestión de Documento Eléctronico de Archivo a la Dirección de Tecnologías de la Información y las Comunicaciones para su revisión y ajustes y proceder a su posterior envío a la Dirección Técnica de Planeacion para surtir el trámite respectivo. </t>
    </r>
    <r>
      <rPr>
        <i/>
        <sz val="8"/>
        <rFont val="Arial"/>
        <family val="2"/>
      </rPr>
      <t>El hallazgo continua abierto.</t>
    </r>
  </si>
  <si>
    <t>Procedimientos para el manejo y gestión de documentos electrónicos de archivo:
A la fecha la Contraloria de Bogotá no ha establecido ni adoptado procediminetos para el manejo y gestión de documentos eléctronicos de archivo, lo que va en contravía de lo establecido en el Decreto 2609 cápitulo 4 artículo 22,23,24,25,26,27,28,29,30,31 y 34</t>
  </si>
  <si>
    <t xml:space="preserve">2.2.1.2 Hallazgo administrativo por las constantes reprogramaciones de fechas de iniciación y terminación para dar cumplimiento a las acciones correctivas contempladas en el Plan de Mejoramiento. </t>
  </si>
  <si>
    <t xml:space="preserve"> • Falta de seguimiento permanente  por parte delos proceso responsables de ejecutarlas acciones establecidas.
• Plazos demasiados cortos para el cumplimiento de las acciones.
• Alta rotación de personal en las diferentes áreas de la entidad.
• Poca experiencia delos nuevos funcionarios que manejan el plan de mejoramiento de los procesos.
</t>
  </si>
  <si>
    <t>Remitir al Despacho del Contralor Auxiliar y a los responsables de Proceso, mínimo dos informes y /o alertas sobre  los hallazgos con acciones proximas a cumplirse (adicionales a las recomendaciones de los seguimientos cuatrimestrales), para que se tomen las acciones correspondientes</t>
  </si>
  <si>
    <t>Informes y/o alertas presentadas / total programadas.</t>
  </si>
  <si>
    <t>Acciones cumplidas dentro de los tiempos acordados</t>
  </si>
  <si>
    <t>Contralor Auxiliar
Jefe Oficina de Control Interno</t>
  </si>
  <si>
    <r>
      <rPr>
        <b/>
        <sz val="8"/>
        <color theme="1" tint="4.9989318521683403E-2"/>
        <rFont val="Arial"/>
        <family val="2"/>
      </rPr>
      <t xml:space="preserve">Verificación a agosto de 2016: </t>
    </r>
    <r>
      <rPr>
        <sz val="8"/>
        <color theme="1" tint="4.9989318521683403E-2"/>
        <rFont val="Arial"/>
        <family val="2"/>
      </rPr>
      <t>Se constató que con el objeto de evitar el incumplimientos de  tèrminos la OCI mediante memorando 3-2013-20022,  remitió el informe sobre el estado de las acciones del Plan de Mejoramiento de la Auditoria Fiscal al Contralor Auxiliar, esto para que fueran socializados con los Responsables de Proceso y efectuaran seguimiento a las acciones. Se verificò que con memorando 3-2016-21168 la OCI  recordó a los responsables de proceso, las acciones cuyas acciones se vencen durante los meses de agosto y septiembre, con el fin de efectuar control y seguimiento respecto al cumplimiento de dichas acciones.</t>
    </r>
  </si>
  <si>
    <r>
      <rPr>
        <b/>
        <sz val="8"/>
        <color theme="1" tint="4.9989318521683403E-2"/>
        <rFont val="Arial"/>
        <family val="2"/>
      </rPr>
      <t xml:space="preserve">Seguimiento a agosto de 2016: </t>
    </r>
    <r>
      <rPr>
        <sz val="8"/>
        <color theme="1" tint="4.9989318521683403E-2"/>
        <rFont val="Arial"/>
        <family val="2"/>
      </rPr>
      <t>La Oficina de Control Interno mediante memorando 3-2013-20022 remitió el informe sobre el estado de las acciones del Plan de Mejoramiento de la Auditoria Fiscal, al Contralor Auxiliar con el fin de que fueran socializados con los Responsables de Proceso y efectuaran seguimiento a las acciones, evitando que se incumplan los términos. Así mismo, mediante el memorando 3-2016-21168, cuyo asunto es "  PLAN DE MEJORAMIENTO AUDITORIA FISCAL - Acciones con vencimiento durante los meses de agosto y septiembre de 2016, se recordó a los responsables de proceso, las acciones cuyas acciones se vencen durante los meses de agosto y septiembre, con el fin de efectuar control y seguimiento respecto al cumplimiento de dichas acciones.</t>
    </r>
  </si>
  <si>
    <r>
      <rPr>
        <b/>
        <sz val="8"/>
        <rFont val="Arial"/>
        <family val="2"/>
      </rPr>
      <t xml:space="preserve">Seguimiento a agosto de 2016: </t>
    </r>
    <r>
      <rPr>
        <sz val="8"/>
        <rFont val="Arial"/>
        <family val="2"/>
      </rPr>
      <t>El resultado del indicador refleja un cumplimiento del 100%, dado que mediante Resolución Reglamentaria No. 018 de 2016 se adoptó el Protocolo para el uso de la marca de certificación “SGS”. El documento está constituido por las especificaciones de la marca, la política de uso y las responsabilidades frente a la misma, por lo cual la Entidad asume el compromiso de realizar un correcto uso de la marca SGS en los materiales físicos y electrónicos autorizados por la firma certificadora, en relación con el alcance del certificado y atendiendo los parámetros de identidad visual, durante la vigencia de la correspondiente certificación.</t>
    </r>
  </si>
  <si>
    <r>
      <rPr>
        <b/>
        <sz val="8"/>
        <rFont val="Arial"/>
        <family val="2"/>
      </rPr>
      <t xml:space="preserve">Verificación a agosto de 2016: </t>
    </r>
    <r>
      <rPr>
        <sz val="8"/>
        <rFont val="Arial"/>
        <family val="2"/>
      </rPr>
      <t>Evidenciada Resolución Reglamentaria No. 018 de 2016, a través de la cual  se adoptó el Protocolo para el uso de la marca de certificación “SGS”, el cual contiene las especificaciones de la marca, la política de uso y las responsabilidades frente a la misma, por lo cual la Entidad asume el compromiso de realizar un correcto uso de la marca SGS en los materiales físicos y electrónicos autorizados por la firma certificadora, en relación con el alcance del certificado y atendiendo los parámetros de identidad visual, durante la vigencia de la correspondiente certificación. Por la eficacia de la acción implementada se efectúa el cierre</t>
    </r>
  </si>
  <si>
    <r>
      <rPr>
        <b/>
        <sz val="8"/>
        <rFont val="Arial"/>
        <family val="2"/>
      </rPr>
      <t xml:space="preserve">Seguimiento a agosto de 2016: </t>
    </r>
    <r>
      <rPr>
        <sz val="8"/>
        <rFont val="Arial"/>
        <family val="2"/>
      </rPr>
      <t>El resultado del indicador refleja un cumplimiento del 100%, dado que mediante memorando No. 3-2016-07500 del 03/30/2016, la Dirección de Planeación solicitó a la Subdirectora de Capacitación gestionar Capacitación sobre los cambios aprobados en las normas internacionales ISO 9001:2015, ISO 14001:2015 E ISO 45001:2016, dirigida a los funcionarios involucrados en el mantenimiento y mejora del Sistema Integrado de Gestión. Por la eficacia de la acción se solicita el cierre del hallazgo. Así mismo, mediante memorando No. 3-2016-19242 del 28/07/2016, la Dirección de Planeación solicitó a la Subdirección de Capacitación informar sobre el estado actual de la solicitud y la programación para ejecutar la citada capacitación. A través del memorando 3-2016-20521 del 078/2016 la Subdirección de capacitación informa el estado de la solicitud (trazabilidad), la cual fue presentada en Comité de Compras, donde se solicitó celeridad a la contratación.</t>
    </r>
  </si>
  <si>
    <r>
      <t xml:space="preserve">Verificación a agosto de 2016: </t>
    </r>
    <r>
      <rPr>
        <sz val="8"/>
        <rFont val="Arial"/>
        <family val="2"/>
      </rPr>
      <t>Se constató el memorando No. 3-2016-19242 del 28/07/2016, de la Dirección de Planeación a la Subdirección de Capacitación y Cooperación Técnica, a través del cual se solicitó informe sobre el estado actual de la solicitud de capacitación efectuada desde el mes de marzo de 2016y la programación de la citada capacitación.
Igualmente, verificada respuestra de la Subdirección de capacitaciónotorgada mediante memorando No. 3-2016-20521 de 09/08/2016, a través de la cual informa sobre la trazabilidad y estado de la acción desde el 20/04/2016, cuando se radicó como paquete de actividades de aprendizaje; la liberación de recursos para el inicio del`procdso contractual. de 01/06/2016; la devolución por parte de la Dirección dAdministrativa para realizar ajustes presupuestales de 15/07/2016; el reenvío con ajustes de 22/07/2016; la solicitud de la OCI de 01/08/2016 de evaluar el tema de intensidad horaria, No. de asistentes y la modalidad de curso a diplomado; la respuesta de Capacitación a la OCI sobre la necesidad de elaborar ficha técnica con los ajustes dolicitados de 02/08/2016; los ajustes realizados en forma conjunta entre la D. de Pklaneación y la OCI de 03/08/2016; la nueva radicción de 04/08/2016 por parte de Capacitación con las nuevas especificaciones: Diplomado de 100 horas para 80 funcionarios y finalmnete, la presentación de 08/08/2016 de Capacitación ante el Comité de Compras de la necesidad de acelerar el proceso contractual, dada la prioridad del tema  y el cumplimiento del plan de mejoramiento, entre otros aspectos. Por la eficacia de la acción implementada, se efectúa el cierre de la acción de mejora.</t>
    </r>
  </si>
  <si>
    <r>
      <rPr>
        <b/>
        <sz val="8"/>
        <rFont val="Arial"/>
        <family val="2"/>
      </rPr>
      <t xml:space="preserve">Seguimiento a agosto de 2016: </t>
    </r>
    <r>
      <rPr>
        <sz val="8"/>
        <rFont val="Arial"/>
        <family val="2"/>
      </rPr>
      <t xml:space="preserve">En reunión del equipo de gestores del Proceso de Direccionamiento Estratégico (Acta No. 9 del 15/07/2016) y con el fin de subsanar el hallazgo presentado por la Auditoria Fiscal relacionado con las debilidades de la Política de Administración del Riesgo Institucional, se aprobó propuesta modificatoria de la política del riesgos.  Posteriormente, mediante correo Outlook de fecha 19/08/2016, la política de riesgos fue remitida a la Oficina de Control interno, con el fin de que en su rol de acompañamiento y asesoría, fuese validada para su inclusión en el Plan Estratégico de la Entidad 2016-2020.
</t>
    </r>
  </si>
  <si>
    <r>
      <t xml:space="preserve">Verificación a agosto de 2016: </t>
    </r>
    <r>
      <rPr>
        <sz val="8"/>
        <rFont val="Arial"/>
        <family val="2"/>
      </rPr>
      <t xml:space="preserve">Evidenciada Acta No. 9 de 15/07/2016 de Equipo de Gestores del Proceso Direccionamiento Estratégico, realizada con el fin de subsanar el hallazgo presentado por la Auditoría Fiscal, punto 3, relacionado con las debilidades de la Política de Administración del Riesgo Institucional, presentándose la propuesta modificatoria de la misma. 
Igualmente, se verificó correo Outlook de 19/08/2016, de remisión de la política de administración del riesgo con sus objetivos y estrategias a la Oficina de Control interno-OCI, con el fin de que en su rol de acompañamiento y asesoría, fuese validada para su inclusión en el Plan Estratégico de la Entidad 2016-2020. De igual manera, se constató  la respuesta de la OCI de 24/08/2016, a través de la cual se efetúan algunas sugerencias quefueron acatadas por la Direción de Planeación. 
Finalmente, se constató el Plan Estratégico de la Entidad 2016-2020 de la Entidad: </t>
    </r>
    <r>
      <rPr>
        <i/>
        <sz val="9"/>
        <rFont val="Arial"/>
        <family val="2"/>
      </rPr>
      <t>"Una Contraloría aliada con Bogotá"</t>
    </r>
    <r>
      <rPr>
        <sz val="8"/>
        <rFont val="Arial"/>
        <family val="2"/>
      </rPr>
      <t xml:space="preserve">, en el que se incluyó la nueva Política de Administración del Riesgo: </t>
    </r>
    <r>
      <rPr>
        <i/>
        <sz val="9"/>
        <rFont val="Arial"/>
        <family val="2"/>
      </rPr>
      <t>"La Contraloría de Bogotá D.C., asume la Administración del Riesgo como parte integral del Direccionamiento Estratégico, lo que implica un compromiso institucional con la identificación, análisis y valoración de los riesgos que pueden afectar la gestión de los procesos del Sistema Integrado de Gestión - SIG, con miras a controlar sus efectos sobre el cumplimiento de la misión, a través de las acciones implementadas"</t>
    </r>
    <r>
      <rPr>
        <sz val="8"/>
        <rFont val="Arial"/>
        <family val="2"/>
      </rPr>
      <t>. Por la eficacia de la acción implementada, se solicita el cierre del hallazgo a la Auditoría Fiscal.</t>
    </r>
  </si>
  <si>
    <r>
      <rPr>
        <b/>
        <sz val="8"/>
        <rFont val="Arial"/>
        <family val="2"/>
      </rPr>
      <t xml:space="preserve">Seguimiento a agosto de 2016: </t>
    </r>
    <r>
      <rPr>
        <sz val="8"/>
        <rFont val="Arial"/>
        <family val="2"/>
      </rPr>
      <t>En reunión del equipo de gestores del Proceso de Direccionamiento Estratégico (Acta No. 9 del 15/07/2016), se tomó la decisión de ajustar el Procedimiento para la Formulación, Actualización y Seguimiento a Proyectos de Inversión, se cuenta con un avance del 30%, en el ajuste del mismo, el 70% restante se ejecutará antes de la fecha programada.</t>
    </r>
  </si>
  <si>
    <r>
      <t xml:space="preserve">Verificación a agosto de 2016: </t>
    </r>
    <r>
      <rPr>
        <sz val="8"/>
        <rFont val="Arial"/>
        <family val="2"/>
      </rPr>
      <t xml:space="preserve">Evidenciada Acta No. 7 de 23/06/2016, a través de la cual se efectuó, entre otros, el análisis del hallazgo No. 2.3.2.1 formulado por la Auditoría Fiscal, así como el establecimiento de la cxausa y acción a implementar, consistente en el ajuste del Procedimiento para la Formulación, Actualización y Seguimiento a Proyectos de Inversión, que incluye una actividad que especifique la totalidad de reportes que debe presentar la entidad, con relación al informe de Balance Social. Dada la inminencia de la terminación del plazo de ejecución de la acción (15/10/2016), se efectuó el correspondiente recordatorio sobre el particular, ante lo cual, se manifestó por parte del Proceso que se alcanza perfectamente su culminación para esa fecha. </t>
    </r>
  </si>
  <si>
    <r>
      <rPr>
        <b/>
        <sz val="8"/>
        <rFont val="Arial"/>
        <family val="2"/>
      </rPr>
      <t xml:space="preserve">Seguimiento a agosto de 2016: </t>
    </r>
    <r>
      <rPr>
        <sz val="8"/>
        <rFont val="Arial"/>
        <family val="2"/>
      </rPr>
      <t>En reunión del equipo de gestores del Proceso de Direccionamiento Estratégico (Acta No. 9 del 15/07/2016), se aprobó propuesta de ajuste al Procedimiento para la Formulación, Seguimiento y Modificación del Plan de Acción, en la cual se incorporó entre otras, la  forma de determinar y ajustar las metas cuando se evidencie sub o sobre estimación de las mismas. El proyecto de Resolución  junto con el procedimiento y solicitudes de modificación, fue remitido al Responsable de Proceso (Contralor Auxiliar) para firmas y posterior envío a la oficina Jurídica. El 20% restante corresponde a la firma de la resolución por parte del Contralor de Bogotá.</t>
    </r>
  </si>
  <si>
    <r>
      <rPr>
        <b/>
        <sz val="8"/>
        <rFont val="Arial"/>
        <family val="2"/>
      </rPr>
      <t>Verificación a agosto de 2016:</t>
    </r>
    <r>
      <rPr>
        <sz val="8"/>
        <rFont val="Arial"/>
        <family val="2"/>
      </rPr>
      <t xml:space="preserve">
Evidenciada Evidenciada Acta No. 9 de 15/07/2016 de Equipo de Gestores del Proceso Direccionamiento Estratégico, a través de la cual, en el punto 4, Modificación al Procedimiento Plan de Acción,  se presentó la propuesta de ajuste al Procedimiento para la Formulación, Seguimiento y Modificación del Plan de Acción, entre otros aspectos, como punto de control, la determinación y solicitud de los ajustes respectivos de las metas cuando se evidencie su sub o sobre estimación (actividades 18 y 22).
Evidenciado Proyecto de ajuste al Procedimiento y su correspondiente Resolución  y solicitud de modificación, así como su remisión al Responsable del Proceso (Contralor Auxiliar) para firmas y posterior envío a la Oficina Asesora Jurídica. </t>
    </r>
  </si>
  <si>
    <r>
      <rPr>
        <b/>
        <sz val="8"/>
        <rFont val="Arial"/>
        <family val="2"/>
      </rPr>
      <t xml:space="preserve">
Verificación a agosto de 2016: </t>
    </r>
    <r>
      <rPr>
        <sz val="8"/>
        <rFont val="Arial"/>
        <family val="2"/>
      </rPr>
      <t>Se evidenció el acta de reunión No. 002 del Comité de Seguridad de la Información y Gobierno en línea - SIGEL realizada el 24/08/2016, en la cual se aprueba el Plan de Contingencias de TI, dando paso a la elaboración de la resolución reglamentaria para su posterior remisión a la Dirección de Planeación.  Sin embargo el hallazgo continua abierto hasta que el documento en mención sea formalizado.</t>
    </r>
  </si>
  <si>
    <r>
      <t xml:space="preserve">Seguimiento a agosto de 2016: </t>
    </r>
    <r>
      <rPr>
        <sz val="8"/>
        <rFont val="Arial"/>
        <family val="2"/>
      </rPr>
      <t>La Dirección de TIC remitió a la Oficina de Control Interno mediante memorando 3-2016-08734 de 2016-04-11, el plan de mejoramiento de las no conformidades detectadas en la Auditoría Interna al Sistema Integrado de Gestión. Se solicita CIERRE de la acción.</t>
    </r>
  </si>
  <si>
    <r>
      <t xml:space="preserve">Verificación a agosto de 2016: </t>
    </r>
    <r>
      <rPr>
        <sz val="8"/>
        <rFont val="Arial"/>
        <family val="2"/>
      </rPr>
      <t xml:space="preserve">Se reitera la verificación realizada en abril de 2016, por cuanto la acción establecida para subsanar el hallazgo ya fue cumplida. Se solicita cierre del hallazgo.
</t>
    </r>
    <r>
      <rPr>
        <b/>
        <sz val="8"/>
        <rFont val="Arial"/>
        <family val="2"/>
      </rPr>
      <t xml:space="preserve">
</t>
    </r>
    <r>
      <rPr>
        <sz val="8"/>
        <rFont val="Arial"/>
        <family val="2"/>
      </rPr>
      <t xml:space="preserve">Se evidenció memorando con radicación No. 3-2016-08734 del 11/04/2016, mediante el cual la Dirección de TIC remite a la Oficina de Control Interno, el Plan de Mejoramiento correspondiente a las no conformidades detectadas en la Auditoria Interna de Calidad. El análisis de causa de las No Conformidades se evidenció en el acta de equipo de gestores realizada el 22/03/2016. </t>
    </r>
  </si>
  <si>
    <r>
      <rPr>
        <b/>
        <sz val="8"/>
        <rFont val="Arial"/>
        <family val="2"/>
      </rPr>
      <t xml:space="preserve">Seguimiento a agosto de 2016: </t>
    </r>
    <r>
      <rPr>
        <sz val="8"/>
        <rFont val="Arial"/>
        <family val="2"/>
      </rPr>
      <t>Se solicitó a TIC la publicación de los informes de modalidad regularidad, desempeño y visitas de control fiscal correspondientes al PAD 2015, los cuales se encuentra ya en la página web.</t>
    </r>
  </si>
  <si>
    <r>
      <rPr>
        <b/>
        <sz val="8"/>
        <rFont val="Arial"/>
        <family val="2"/>
      </rPr>
      <t>Seguimiento a agosto de 2016:</t>
    </r>
    <r>
      <rPr>
        <sz val="8"/>
        <rFont val="Arial"/>
        <family val="2"/>
      </rPr>
      <t xml:space="preserve"> Mediante radicado: 3-2016-18496 del 22-07-2016 se convocó a  reunión con funcionarios de la Oficina Asesora de Comunicaciones, con el propósito de establecer los tiempos que ésta necesita para revisar los informes finales y poder ordenar su publicación en la página web, como consta en acta de Reunión del Jueves 28 de Julio de 2016.  Se está consultando con el responsable del Proceso de Vigilancia y Control a la Gestión Pública para realizar la modificación del procedimiento. Se solicita se relacione este hallazgo al Proceso que corresponde (Vigilancia y Control a la Gestión Fiscal.), la Dirección de Apoyo al Despacho estará presta a realizar la gestión que sea pertinente.</t>
    </r>
  </si>
  <si>
    <r>
      <rPr>
        <b/>
        <sz val="8"/>
        <rFont val="Arial"/>
        <family val="2"/>
      </rPr>
      <t xml:space="preserve">Seguimiento a agosto de 2016: </t>
    </r>
    <r>
      <rPr>
        <sz val="8"/>
        <rFont val="Arial"/>
        <family val="2"/>
      </rPr>
      <t>Mediante el radicado Nº 3-2016-22395 se solicitó la modificación.</t>
    </r>
  </si>
  <si>
    <r>
      <rPr>
        <b/>
        <sz val="8"/>
        <rFont val="Arial"/>
        <family val="2"/>
      </rPr>
      <t>Verificación a agosto de 2016:</t>
    </r>
    <r>
      <rPr>
        <sz val="8"/>
        <rFont val="Arial"/>
        <family val="2"/>
      </rPr>
      <t xml:space="preserve"> La acción propuesta  era la solicitud de actualización del procedimiento, el cual fue verficado mediante el  Memorando Interno con radicado Nº 3-2016-22395; Proceso:796754 de 29/08/2016. ASUNTO:  SOLICITUD TENER EN CUENTA EN ACTUALIZACIÓN DE PROCEDIMIENTO - REFERENCIA: PROYECTOS DE INVERSIÓN RR 09-14.   Se debe verificar la actualización de Procedimiento para garantizar el correcto seguimiento al cumplimiento de las metas de los Proyectos de Inversión. El hallazgo continua abierto.</t>
    </r>
  </si>
  <si>
    <r>
      <rPr>
        <b/>
        <sz val="8"/>
        <rFont val="Arial"/>
        <family val="2"/>
      </rPr>
      <t xml:space="preserve">Seguimiento a agosto de 2016: </t>
    </r>
    <r>
      <rPr>
        <sz val="8"/>
        <rFont val="Arial"/>
        <family val="2"/>
      </rPr>
      <t xml:space="preserve">Atendiendo el cambio de la Nueva Administración, se está adelantando un estudio de las necesidades de la Alta Dirección, en cuya estructuración se tendrá en cuenta el propósito y elementos del proyecto de inversión, así como el nuevo perfil de la Contraloría de Bogotá. A la fecha no se ha llevado a cabo proceso contractual alguno. </t>
    </r>
  </si>
  <si>
    <r>
      <rPr>
        <b/>
        <sz val="8"/>
        <rFont val="Arial"/>
        <family val="2"/>
      </rPr>
      <t>Verificación a agosto de 2016:</t>
    </r>
    <r>
      <rPr>
        <sz val="8"/>
        <rFont val="Arial"/>
        <family val="2"/>
      </rPr>
      <t xml:space="preserve">  A la fecha no se ha llevado a cabo proceso contractual, se verificó que se  está adelantando un estudio de las necesidades de la Alta Dirección, en cuya estructuración se tendrá en cuenta el propósito y elementos del proyecto de inversión, así como el nuevo perfil de la Contraloría de Bogotá - Soportes verificados en la Dirección de Apoyo al Despacho. El Hallazgo debe continuar abierto para seguimiento.</t>
    </r>
  </si>
  <si>
    <r>
      <rPr>
        <b/>
        <sz val="8"/>
        <rFont val="Arial"/>
        <family val="2"/>
      </rPr>
      <t>Seguimiento a agosto de 2016:</t>
    </r>
    <r>
      <rPr>
        <sz val="8"/>
        <rFont val="Arial"/>
        <family val="2"/>
      </rPr>
      <t xml:space="preserve"> Se socializó a los funcionarios responsables de DPC en la entidad, la actualización del Procedimiento, para que a través de ellos, cada Dependencia presentara sus observaciones o sugerencias. Actualmente está en revisión final la versión preliminar, previo a radicarlo en Planeación.</t>
    </r>
  </si>
  <si>
    <r>
      <rPr>
        <b/>
        <sz val="8"/>
        <rFont val="Arial"/>
        <family val="2"/>
      </rPr>
      <t>Verificación a agosto de 2016:</t>
    </r>
    <r>
      <rPr>
        <sz val="8"/>
        <rFont val="Arial"/>
        <family val="2"/>
      </rPr>
      <t xml:space="preserve">  Se Verificó en la Oficina - Centro de Atención al Ciudadano , la propuesta para la actualización del Procedimiento para la Recepción y Tramite del Derecho de Petición de conformidad con lo estableciso en la Ley.  La versión preliminar está en revisión y este fue socializado a los funcionarios responsables de DPC en la entidad, para que , cada Dependencia presentara sus observaciones o sugerencias.El Hallazgo debe continuar abierto para seguimiento.</t>
    </r>
  </si>
  <si>
    <r>
      <rPr>
        <b/>
        <sz val="8"/>
        <rFont val="Arial"/>
        <family val="2"/>
      </rPr>
      <t>Seguimiento a agosto de 2016</t>
    </r>
    <r>
      <rPr>
        <sz val="8"/>
        <rFont val="Arial"/>
        <family val="2"/>
      </rPr>
      <t>: La nueva versión del aplicativo se encuentra en desarrollo en la Dirección de TIC. Estamos pendientes de su confirmación para realizar las pruebas de funcionalidad de cada una de las plantillas, previo a la puesta en producción.</t>
    </r>
  </si>
  <si>
    <r>
      <rPr>
        <b/>
        <sz val="8"/>
        <rFont val="Arial"/>
        <family val="2"/>
      </rPr>
      <t>Verificación a agosto de 2016:</t>
    </r>
    <r>
      <rPr>
        <sz val="8"/>
        <rFont val="Arial"/>
        <family val="2"/>
      </rPr>
      <t xml:space="preserve">  Agosto de 2016: Se verificó, en la Dirección de Apoyo al Despacho - Centro de Atención al Ciudadano, mediante correos internos de Outlook, el tramite que se le está dando a la nueva versión del aplicativo que se encuentra en desarrollo en la Dirección de TICs.  Está en proceso realizar las pruebas de funcionalidad de cada una de las plantillas, para la puesta en producción. El Hallazgo debe continuar abierto para seguimiento.                                                                                                </t>
    </r>
  </si>
  <si>
    <r>
      <rPr>
        <b/>
        <sz val="8"/>
        <rFont val="Arial"/>
        <family val="2"/>
      </rPr>
      <t xml:space="preserve">Seguimiento a agosto de 2016: </t>
    </r>
    <r>
      <rPr>
        <sz val="8"/>
        <rFont val="Arial"/>
        <family val="2"/>
      </rPr>
      <t>Se remite a la Oficina de Control Interno el Plan de Mejoramiento que incluye este nuevo hallazgo, atendiendo la comunicación recibida con radicado Nº 3-2016-22599 de 31/08/2016. La Acción correctiva que se considera para mitigar el hallazgo, ya está determinada en el Plan Anticorrupción.</t>
    </r>
  </si>
  <si>
    <r>
      <rPr>
        <b/>
        <sz val="8"/>
        <rFont val="Arial"/>
        <family val="2"/>
      </rPr>
      <t xml:space="preserve">Verificación a agosto de 2016: </t>
    </r>
    <r>
      <rPr>
        <sz val="8"/>
        <rFont val="Arial"/>
        <family val="2"/>
      </rPr>
      <t>Tomando como referente lo expuesto por el seguimiento del Proceso, la Acción correctiva que se considera ejecutar para subsanar el hallazgo, ya está determinada en el Plan Anticorrupción;  sinembargo, en la verificación realizada  a este Plan, solo se observó uno de los puntos que se deben tener en cuenta en la modificación del Procedimiento, referente a la ruta de interacción con los ciudadanos a través de la Rendición de cuentas para el cual se verificó el acceso al link – Creado en la página web de la Contraloría. No se observó seguimiento para los demás actividades 3, 6,9 y 10, concernientes a los siguientes puntos:
o Acta de mesa de trabajo de evaluación de la Problemática.
o Plan de trabajo que contenga posible fecha de realización, número de participantes, en general el orden temático propuesto.
o Actualización en la Base de Datos de Control Social (sistema), los resultados del desarrollo de la acción ciudadana. Especial, o instrumento de Interacción o Mecanismo de control social a la gestión pública.
o Seguimiento a los compromisos adquiridos en la Acción ciudadana especial, o instrumento de Interacción o Mecanismo de control social a la gestión pública realizada. El Hallazgo debe continuar abierto para seguimiento</t>
    </r>
  </si>
  <si>
    <r>
      <rPr>
        <b/>
        <sz val="8"/>
        <rFont val="Arial"/>
        <family val="2"/>
      </rPr>
      <t>Verificación a agosto de 2016</t>
    </r>
    <r>
      <rPr>
        <sz val="8"/>
        <rFont val="Arial"/>
        <family val="2"/>
      </rPr>
      <t xml:space="preserve">: La Dirección de Apoyo al Despacho, consultó con el responsable del Proceso de Vigilancia y Control a la Gestión Pública, realizar la modificación  del Procedimiento de preservación del producto, con el fin de  incluir actividades y/o punto de control  que diferencie  los tiempos para la publicación del informe final en la página web y la divulgación en medios de comunicación y los responsables de la publicación de los Informes. Lo anterior fue verificado, mediante Acta de Reunión - 28 de julio de 2016, y el memorando con  radicado: 3-2016-18496 del 22-07-2016 ("se convocó a  reunión con funcionarios de la Oficina Asesora de Comunicaciones, con el propósito de establecer los tiempos que ésta necesita para revisar los informes finales y poder ordenar su publicación en la página web"). </t>
    </r>
    <r>
      <rPr>
        <i/>
        <sz val="8"/>
        <rFont val="Arial"/>
        <family val="2"/>
      </rPr>
      <t>El Hallazgo debe continuar abierto para seguimiento.</t>
    </r>
  </si>
  <si>
    <r>
      <rPr>
        <b/>
        <sz val="8"/>
        <rFont val="Arial"/>
        <family val="2"/>
      </rPr>
      <t xml:space="preserve">Seguimiento a agosto de 2016: </t>
    </r>
    <r>
      <rPr>
        <sz val="8"/>
        <rFont val="Arial"/>
        <family val="2"/>
      </rPr>
      <t>El 25 de agosto se aprobó el Plan Estratégico Instutcional 2016-2020; con este marco d ereferencia en el mes de septiembre se reformulará el Plan de Accion 2016 del proceso y en este ecenario se revisarán los indicadores actuales y la formulación de nuevos indicadores.</t>
    </r>
  </si>
  <si>
    <r>
      <t xml:space="preserve">Verificación a agosto de 2016: </t>
    </r>
    <r>
      <rPr>
        <sz val="8"/>
        <rFont val="Arial"/>
        <family val="2"/>
      </rPr>
      <t xml:space="preserve">La reformulación de los indicadores del PVCGF, se realizara en el mes de septiembre de 2016; lo anterior como colocación del cambio de administración, siendo aprobado el Plan Estratégico Institucional 2016-2020, el 25 de agosto.   Con este marco de  referencia, se reformulará el Plan de Acción 2016 del Proceso y se revisarán los indicadores actuales y la formulación de nuevos indicadores. </t>
    </r>
    <r>
      <rPr>
        <i/>
        <sz val="8"/>
        <rFont val="Arial"/>
        <family val="2"/>
      </rPr>
      <t>El Hallazgo debe continuar abierto para seguimiento.</t>
    </r>
  </si>
  <si>
    <r>
      <t xml:space="preserve">Seguimiento a agosto de 2016: </t>
    </r>
    <r>
      <rPr>
        <sz val="8"/>
        <rFont val="Arial"/>
        <family val="2"/>
      </rPr>
      <t xml:space="preserve"> Se elaboró el cronograma donde se establecieron las actividades que se deben realizar para la implementación de los Acuerdos de Gestión de los Gerentes Públicos en la Contraloría de Bogotá, D. C.</t>
    </r>
  </si>
  <si>
    <r>
      <t xml:space="preserve">Verificación a agosto de 2016: </t>
    </r>
    <r>
      <rPr>
        <sz val="8"/>
        <rFont val="Arial"/>
        <family val="2"/>
      </rPr>
      <t>Se corroboró cronograma de trabajo aprobado por la Dirección de Talento Humano, en donde se incluyen cuatro (4) actividades para implementar los Acuerdos de Gestión entre Agosto y Diciembre de 2016. Dentro de las actividades se encuentran: 1. Elaborar cronograma 2. Implementar la metodología 3. Elaborar el instrumento y el instructivo de los acuerdos de gestión 4. Elaborar resolución reglamentaria.</t>
    </r>
  </si>
  <si>
    <r>
      <t xml:space="preserve">Verificación a agosto de 2016: </t>
    </r>
    <r>
      <rPr>
        <sz val="8"/>
        <color theme="1"/>
        <rFont val="Arial"/>
        <family val="2"/>
      </rPr>
      <t>La Subdirección Financiera se encuentra adelantando las gestiones en la Registraduria Nacional y Distrital, con el fin de registrar los bienes muebles entregados para uso permanente sin contraprestación. Continúa abierto el hallazgo para seguimiento.</t>
    </r>
  </si>
  <si>
    <r>
      <t xml:space="preserve">Verificación a agosto de 2016: </t>
    </r>
    <r>
      <rPr>
        <sz val="8"/>
        <color theme="1"/>
        <rFont val="Arial"/>
        <family val="2"/>
      </rPr>
      <t>Se verificó que mediante comprobante ID 8157 de julio 29 de 2016 por valor de 31,877,842,73, se registró el  inmueble entregado en Comodato de acuerdo con el contrato de comodato No. 069 de 2015. Por el cumplimiento de la acción, la Oficina de Control Interno solicitará el cierre del hallazgo a la Auditoría Fiscal.</t>
    </r>
  </si>
  <si>
    <r>
      <t xml:space="preserve">Verificación a agosto de 2016: </t>
    </r>
    <r>
      <rPr>
        <sz val="8"/>
        <color theme="1"/>
        <rFont val="Arial"/>
        <family val="2"/>
      </rPr>
      <t>Se verificaron las</t>
    </r>
    <r>
      <rPr>
        <b/>
        <sz val="8"/>
        <color theme="1"/>
        <rFont val="Arial"/>
        <family val="2"/>
      </rPr>
      <t xml:space="preserve"> </t>
    </r>
    <r>
      <rPr>
        <sz val="8"/>
        <color theme="1"/>
        <rFont val="Arial"/>
        <family val="2"/>
      </rPr>
      <t>Actas Nos. 12 de julio 18/16 y 16 de agosto de 2016 de ajustes y depuración del saldo de Intangibles. Así mismo, la Subdirección Financiera adelanta gestiones sobre el proceso de Armonización de los sistemas de información, acorde con las NICSP, se han realizado actividades como: Identificando los saldos objeto de depuración, realizaron de avaluos técnicos de bienes inmuebles, toma fisica de inventarios para determinar bienes inservibles y obsoletos a fin de realizar las respectivas bajas, determinar sobrantes, faltantes, entre otras. Continúa abierto el hallazgo para seguimiento.</t>
    </r>
  </si>
  <si>
    <r>
      <t xml:space="preserve">Verificación a agosto de 2016: </t>
    </r>
    <r>
      <rPr>
        <sz val="8"/>
        <color theme="1"/>
        <rFont val="Arial"/>
        <family val="2"/>
      </rPr>
      <t>A</t>
    </r>
    <r>
      <rPr>
        <sz val="8"/>
        <color rgb="FFFF0000"/>
        <rFont val="Arial"/>
        <family val="2"/>
      </rPr>
      <t xml:space="preserve"> </t>
    </r>
    <r>
      <rPr>
        <sz val="8"/>
        <color theme="1"/>
        <rFont val="Arial"/>
        <family val="2"/>
      </rPr>
      <t>través del comprobante No.1 de valorización de activos de junio de 2016, se registro la valorización de los inmuebles, avalúo técnico realizado en la vigencia de 2016  por ingenieros de la Contraloría de Bogotá.</t>
    </r>
    <r>
      <rPr>
        <sz val="8"/>
        <color rgb="FFFF0000"/>
        <rFont val="Arial"/>
        <family val="2"/>
      </rPr>
      <t xml:space="preserve">
</t>
    </r>
    <r>
      <rPr>
        <sz val="8"/>
        <color theme="1"/>
        <rFont val="Arial"/>
        <family val="2"/>
      </rPr>
      <t>Igualmente, se efectuó el registro del avalúo de los vehiculos que superan 35 SMLV, con la tabla de avaluos del año 2016 de FASECOLDA y demás normas vigentes. Por el cumplimiento de la acción, la Oficina de Control Interno solicitará el cierre del hallazgo a la Auditoría Fiscal.</t>
    </r>
  </si>
  <si>
    <r>
      <t xml:space="preserve">Verificación a agosto de 2016: </t>
    </r>
    <r>
      <rPr>
        <sz val="8"/>
        <rFont val="Arial"/>
        <family val="2"/>
      </rPr>
      <t>L</t>
    </r>
    <r>
      <rPr>
        <sz val="8"/>
        <color theme="1"/>
        <rFont val="Arial"/>
        <family val="2"/>
      </rPr>
      <t>a</t>
    </r>
    <r>
      <rPr>
        <b/>
        <sz val="8"/>
        <color theme="1"/>
        <rFont val="Arial"/>
        <family val="2"/>
      </rPr>
      <t xml:space="preserve"> </t>
    </r>
    <r>
      <rPr>
        <sz val="8"/>
        <color theme="1"/>
        <rFont val="Arial"/>
        <family val="2"/>
      </rPr>
      <t>Subdireción Finaciera y la Dirección de Responsabilidad Fiscal y Jurisdicción Coactiva</t>
    </r>
    <r>
      <rPr>
        <sz val="8"/>
        <color rgb="FFFF0000"/>
        <rFont val="Arial"/>
        <family val="2"/>
      </rPr>
      <t xml:space="preserve"> </t>
    </r>
    <r>
      <rPr>
        <sz val="8"/>
        <color theme="1"/>
        <rFont val="Arial"/>
        <family val="2"/>
      </rPr>
      <t>concertaron la elaboración de un formato para controlar las consignaciones realizadas por terceros por concepto de los procesos de responsabilidad fiscal. Continua abierto el hallazgo para seguimiento</t>
    </r>
  </si>
  <si>
    <r>
      <t xml:space="preserve">Verificación a agosto de 2016: </t>
    </r>
    <r>
      <rPr>
        <sz val="8"/>
        <color theme="1"/>
        <rFont val="Arial"/>
        <family val="2"/>
      </rPr>
      <t>Se verificó que mediante comprobante ID 8082 de junio 30 de 2016,</t>
    </r>
    <r>
      <rPr>
        <b/>
        <sz val="8"/>
        <color theme="1"/>
        <rFont val="Arial"/>
        <family val="2"/>
      </rPr>
      <t xml:space="preserve"> s</t>
    </r>
    <r>
      <rPr>
        <sz val="8"/>
        <color theme="1"/>
        <rFont val="Arial"/>
        <family val="2"/>
      </rPr>
      <t>e reclasificó a pasivo real y la diferencia de la provisión se llevó como recuperación provision litigios y demandas.  Por el cumplimiento de la acción, la Oficina de Control Interno solicitará el cierre del hallazgo a la Auditoría Fiscal.</t>
    </r>
  </si>
  <si>
    <r>
      <t xml:space="preserve">Verificación a agosto de 2016: </t>
    </r>
    <r>
      <rPr>
        <sz val="8"/>
        <color theme="1"/>
        <rFont val="Arial"/>
        <family val="2"/>
      </rPr>
      <t>Se verificó</t>
    </r>
    <r>
      <rPr>
        <b/>
        <sz val="8"/>
        <color theme="1"/>
        <rFont val="Arial"/>
        <family val="2"/>
      </rPr>
      <t xml:space="preserve"> </t>
    </r>
    <r>
      <rPr>
        <sz val="8"/>
        <color theme="1"/>
        <rFont val="Arial"/>
        <family val="2"/>
      </rPr>
      <t xml:space="preserve">la impresión del libro mayor con opción de cierre, el área de Contabilidad como medida de control implementó una marca de agua que identifica la impresión sin cierre, refleja los saldos antes y después del cierre del periodo contable.  Por el cumplimiento de la acción, la Oficina de Control Interno solicitará el cierre del hallazgo a la Auditoría Fiscal.                            </t>
    </r>
  </si>
  <si>
    <r>
      <t xml:space="preserve">Verificación a agosto de 2016: </t>
    </r>
    <r>
      <rPr>
        <sz val="8"/>
        <color theme="1"/>
        <rFont val="Arial"/>
        <family val="2"/>
      </rPr>
      <t>Se verifico la información contable a Junio 30 de 2016, donde el Estado de Cambios en el Patrimonio se encuentra diligenciado en el formato establecido por la Secretaria de Hacienda Distrital. Por el cumplimiento de la acción, la Oficina de Control Interno solicitará el cierre del hallazgo a la Auditoría Fiscal.</t>
    </r>
  </si>
  <si>
    <r>
      <t xml:space="preserve">Verificación a agosto de 2016: </t>
    </r>
    <r>
      <rPr>
        <sz val="8"/>
        <color theme="1"/>
        <rFont val="Arial"/>
        <family val="2"/>
      </rPr>
      <t>Se verificó que el Proceso de Gestión Financiera realizó análisis sobre los posibles riesgos del área contable, se identificaron algunos riegos los cuales  solicitaran a la Direccón de Planeación para ser  incluidos en el Mapa de Riesgos Institucional.  Continúa abierto el hallazgo para seguimiento.</t>
    </r>
  </si>
  <si>
    <r>
      <rPr>
        <b/>
        <sz val="8"/>
        <color theme="1"/>
        <rFont val="Arial"/>
        <family val="2"/>
      </rPr>
      <t xml:space="preserve">Verificación a agosto de 2016: </t>
    </r>
    <r>
      <rPr>
        <sz val="8"/>
        <color theme="1"/>
        <rFont val="Arial"/>
        <family val="2"/>
      </rPr>
      <t>Se evidencio el registro en el aplicativo  SECOP identificado con el Numero INVPUB-001-200, del 31 de Mayo de 2016, correspondiente a la Publicacion del  Contrato No. 071  del 4 de octubre de 2006, realizado de conformidad con el procedimiento establecido por la Agencia Colombia Compra Eficiente, con las modificaciones que se han presentado al mismo, el cual incluyo ademas del contrato mencionado, la Propuesta Comodato, el Acta de Entrega del Inmueble, la Evaluacion de la Propuesta y el Acta de Cierre. Por el cumplimiento de la acción, la Oficina de Control Interno solicitará el cierre del hallazgo a la Auditoría Fiscal.</t>
    </r>
  </si>
  <si>
    <t>HALLAZGOS INGRESADOS EN EL CUATRIMESTRE EN ANÁLISIS 
(segundo CUATRIMESTRE DE 2016)</t>
  </si>
  <si>
    <t>HALLAZGOS INGRESADOS EN EL CUATRIMESTRE EN ANÁLISIS (SEGUNDO CUATRIMESTRE DE 2016)</t>
  </si>
  <si>
    <t>TOTAL ABIERTOS + CERRADOS + A*</t>
  </si>
  <si>
    <r>
      <rPr>
        <b/>
        <sz val="8"/>
        <rFont val="Arial"/>
        <family val="2"/>
      </rPr>
      <t>Verificación a agosto de 2016:</t>
    </r>
    <r>
      <rPr>
        <sz val="8"/>
        <rFont val="Arial"/>
        <family val="2"/>
      </rPr>
      <t xml:space="preserve"> Se verificó (mediante correos internos), la  solicitud a Tic's para la publicación de los informes de modalidad regularidad, desempeño y visitas de control fiscal correspondientes al PAD 2015.   Los cuales se verificó la publicaión por Sectorial,  en la página WEB /intranet de la Contraloría (Ubicación actual : contenido/informes/AuditoriaGubernamental). Se verificó el cumplimiento de la acción propuesta para esta actividad, pero se debe continuar con el seguimiento de las demás actividades para este hallazgo -2.2.1.3. El hallazgo debe continuar abierto para seguimiento hasta el cumplimeinto de las 2 acciones propuestas.</t>
    </r>
  </si>
  <si>
    <r>
      <t xml:space="preserve">Verificación a agosto de 2016: </t>
    </r>
    <r>
      <rPr>
        <sz val="8"/>
        <rFont val="Arial"/>
        <family val="2"/>
      </rPr>
      <t>La Dirección viene adelantando las gestiones necesarias, tendientes a la reasignación de profesionales que debido a traslado o desvinculación se retiraron de la dependencia. Igualmente se observó que a los nuevos profesionales se les reasignó procesos de forma inmediata. Debido al alto volumen de hallazgos fiscales que se encontraban en la Subdirecciòn del Proceso, la Dirección asumió directamente la evaluación de hallazgos fiscales con Memorando radicado 3-2016-18007 del 15 de julio de 2016, con lo cual se libera de carga laboral a los profesionales de la Subdirección del Proceso, con lo cual tendrán mayor tiempo de dedicacón a los procesos asignados. Igualmente fijó término perentorio a los abogados sustanciadores para evacuar la totalidad de los hallazgos fiscales a más tardar el 30 de agosto de 2016. Teniendo en cuenta la proximidad del vencimiento de la acción, se dejará abierta hasta su finalización, con el fin de verificar la continuidad de los profesionales asignados.</t>
    </r>
  </si>
  <si>
    <r>
      <rPr>
        <b/>
        <sz val="8"/>
        <color theme="1"/>
        <rFont val="Arial"/>
        <family val="2"/>
      </rPr>
      <t>Seguimiento a agosto de 2016</t>
    </r>
    <r>
      <rPr>
        <sz val="8"/>
        <color theme="1"/>
        <rFont val="Arial"/>
        <family val="2"/>
      </rPr>
      <t>: La Direccion Administrativa y Financiera atraves del  Grupo de estudios previos  programo reunion  como se evidencia en el Acta N°3 del 22 de Agosto del 2016 Con el  objetivo  de realizar una  revision  del manual de contratcion y procedimeinto de compras para  la elaboracion de Estudios Previos,  dando alcance a algunas actividades que no se encuentran contempladas en el procedimeinto de compras y manual de contratacion. Con acta N° 03 del 31 de mayo del 2016 realizo reunion para revisar el manual de contratacion y el procediento de compras con el fin de realizar los ajustes pertienentes tendientes a realizar la actualizacion de normas y procediemintos.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</si>
</sst>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d/mm/yyyy;@"/>
    <numFmt numFmtId="165" formatCode="dd/mm/yyyy;@"/>
    <numFmt numFmtId="166" formatCode="0.000"/>
    <numFmt numFmtId="167" formatCode="0.0"/>
    <numFmt numFmtId="168" formatCode="0.0%"/>
  </numFmts>
  <fonts count="36" x14ac:knownFonts="1">
    <font>
      <sz val="11"/>
      <color theme="1"/>
      <name val="Calibri"/>
      <family val="2"/>
      <scheme val="minor"/>
    </font>
    <font>
      <sz val="11"/>
      <color theme="1"/>
      <name val="Calibri"/>
      <family val="2"/>
      <scheme val="minor"/>
    </font>
    <font>
      <sz val="8"/>
      <name val="Arial"/>
      <family val="2"/>
    </font>
    <font>
      <b/>
      <sz val="11"/>
      <name val="Arial"/>
      <family val="2"/>
    </font>
    <font>
      <sz val="10"/>
      <name val="Arial"/>
      <family val="2"/>
    </font>
    <font>
      <b/>
      <sz val="8"/>
      <name val="Arial"/>
      <family val="2"/>
    </font>
    <font>
      <sz val="8"/>
      <color rgb="FFFF0000"/>
      <name val="Arial"/>
      <family val="2"/>
    </font>
    <font>
      <sz val="11"/>
      <color rgb="FFFF0000"/>
      <name val="Calibri"/>
      <family val="2"/>
      <scheme val="minor"/>
    </font>
    <font>
      <b/>
      <sz val="8"/>
      <color rgb="FFFF0000"/>
      <name val="Arial"/>
      <family val="2"/>
    </font>
    <font>
      <sz val="8"/>
      <color theme="1" tint="4.9989318521683403E-2"/>
      <name val="Arial"/>
      <family val="2"/>
    </font>
    <font>
      <i/>
      <sz val="8"/>
      <name val="Arial"/>
      <family val="2"/>
    </font>
    <font>
      <b/>
      <sz val="8"/>
      <color theme="1" tint="4.9989318521683403E-2"/>
      <name val="Arial"/>
      <family val="2"/>
    </font>
    <font>
      <sz val="8"/>
      <color rgb="FF0C0C0C"/>
      <name val="Arial"/>
      <family val="2"/>
    </font>
    <font>
      <sz val="8"/>
      <color rgb="FF000000"/>
      <name val="Arial"/>
      <family val="2"/>
    </font>
    <font>
      <b/>
      <sz val="8"/>
      <color rgb="FF000000"/>
      <name val="Arial"/>
      <family val="2"/>
    </font>
    <font>
      <b/>
      <sz val="8"/>
      <color rgb="FF0C0C0C"/>
      <name val="Arial"/>
      <family val="2"/>
    </font>
    <font>
      <sz val="8"/>
      <color theme="1"/>
      <name val="Arial"/>
      <family val="2"/>
    </font>
    <font>
      <b/>
      <sz val="8"/>
      <color theme="1"/>
      <name val="Arial"/>
      <family val="2"/>
    </font>
    <font>
      <sz val="11"/>
      <name val="Calibri"/>
      <family val="2"/>
      <scheme val="minor"/>
    </font>
    <font>
      <sz val="8"/>
      <color rgb="FFFF0000"/>
      <name val="Calibri"/>
      <family val="2"/>
      <scheme val="minor"/>
    </font>
    <font>
      <b/>
      <sz val="7"/>
      <color rgb="FFFF0000"/>
      <name val="Arial"/>
      <family val="2"/>
    </font>
    <font>
      <i/>
      <sz val="8"/>
      <color rgb="FF000000"/>
      <name val="Arial"/>
      <family val="2"/>
    </font>
    <font>
      <i/>
      <sz val="9"/>
      <name val="Arial"/>
      <family val="2"/>
    </font>
    <font>
      <b/>
      <sz val="11"/>
      <color rgb="FFFF0000"/>
      <name val="Calibri"/>
      <family val="2"/>
      <scheme val="minor"/>
    </font>
    <font>
      <b/>
      <i/>
      <sz val="8"/>
      <name val="Arial"/>
      <family val="2"/>
    </font>
    <font>
      <sz val="9"/>
      <name val="Arial"/>
      <family val="2"/>
    </font>
    <font>
      <b/>
      <sz val="9"/>
      <name val="Arial"/>
      <family val="2"/>
    </font>
    <font>
      <strike/>
      <sz val="8"/>
      <name val="Arial"/>
      <family val="2"/>
    </font>
    <font>
      <sz val="9"/>
      <color theme="1" tint="4.9989318521683403E-2"/>
      <name val="Arial"/>
      <family val="2"/>
    </font>
    <font>
      <i/>
      <sz val="8"/>
      <color theme="1"/>
      <name val="Arial"/>
      <family val="2"/>
    </font>
    <font>
      <b/>
      <sz val="11"/>
      <name val="Calibri"/>
      <family val="2"/>
      <scheme val="minor"/>
    </font>
    <font>
      <b/>
      <sz val="7"/>
      <name val="Arial"/>
      <family val="2"/>
    </font>
    <font>
      <sz val="7"/>
      <name val="Arial"/>
      <family val="2"/>
    </font>
    <font>
      <sz val="6"/>
      <name val="Arial"/>
      <family val="2"/>
    </font>
    <font>
      <sz val="7"/>
      <name val="Calibri"/>
      <family val="2"/>
      <scheme val="minor"/>
    </font>
    <font>
      <b/>
      <sz val="7"/>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5"/>
        <bgColor indexed="64"/>
      </patternFill>
    </fill>
    <fill>
      <patternFill patternType="solid">
        <fgColor theme="0" tint="-0.249977111117893"/>
        <bgColor indexed="64"/>
      </patternFill>
    </fill>
    <fill>
      <patternFill patternType="solid">
        <fgColor theme="0" tint="-0.14999847407452621"/>
        <bgColor rgb="FF000000"/>
      </patternFill>
    </fill>
  </fills>
  <borders count="27">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0" fontId="4" fillId="0" borderId="0"/>
  </cellStyleXfs>
  <cellXfs count="314">
    <xf numFmtId="0" fontId="0" fillId="0" borderId="0" xfId="0"/>
    <xf numFmtId="0" fontId="2" fillId="2" borderId="0" xfId="0" applyFont="1" applyFill="1"/>
    <xf numFmtId="0" fontId="2" fillId="0" borderId="0" xfId="0" applyFont="1"/>
    <xf numFmtId="0" fontId="2" fillId="2" borderId="0" xfId="0" applyFont="1" applyFill="1" applyBorder="1"/>
    <xf numFmtId="0" fontId="2" fillId="2" borderId="0" xfId="2" applyFont="1" applyFill="1" applyBorder="1"/>
    <xf numFmtId="0" fontId="2" fillId="2" borderId="0" xfId="2" applyFont="1" applyFill="1"/>
    <xf numFmtId="0" fontId="5" fillId="2" borderId="0" xfId="0" applyFont="1" applyFill="1" applyBorder="1" applyAlignment="1">
      <alignment vertical="top" wrapText="1"/>
    </xf>
    <xf numFmtId="0" fontId="5" fillId="2" borderId="0" xfId="0" applyFont="1" applyFill="1" applyBorder="1" applyAlignment="1">
      <alignment vertical="top"/>
    </xf>
    <xf numFmtId="0" fontId="2" fillId="2" borderId="0" xfId="0" applyFont="1" applyFill="1" applyBorder="1" applyAlignment="1"/>
    <xf numFmtId="0" fontId="5" fillId="2" borderId="0" xfId="0" applyFont="1" applyFill="1" applyBorder="1"/>
    <xf numFmtId="0" fontId="2" fillId="2" borderId="0" xfId="2" applyFont="1" applyFill="1" applyBorder="1" applyAlignment="1">
      <alignment horizontal="center"/>
    </xf>
    <xf numFmtId="0" fontId="5" fillId="2" borderId="0" xfId="0" applyFont="1" applyFill="1" applyBorder="1" applyAlignment="1">
      <alignment horizontal="left" vertical="center"/>
    </xf>
    <xf numFmtId="0" fontId="2" fillId="0" borderId="1" xfId="0" applyFont="1" applyFill="1" applyBorder="1" applyAlignment="1">
      <alignment vertical="center"/>
    </xf>
    <xf numFmtId="0" fontId="2" fillId="2" borderId="14" xfId="0" applyFont="1" applyFill="1" applyBorder="1" applyAlignment="1">
      <alignment horizontal="center" vertical="center"/>
    </xf>
    <xf numFmtId="0" fontId="2" fillId="2" borderId="14" xfId="0" applyFont="1" applyFill="1" applyBorder="1" applyAlignment="1">
      <alignment horizontal="justify" vertical="center" wrapText="1"/>
    </xf>
    <xf numFmtId="0" fontId="2" fillId="2" borderId="14" xfId="0" applyFont="1" applyFill="1" applyBorder="1" applyAlignment="1">
      <alignment horizontal="center" vertical="center" wrapText="1"/>
    </xf>
    <xf numFmtId="0" fontId="2" fillId="2" borderId="14" xfId="0" applyFont="1" applyFill="1" applyBorder="1" applyAlignment="1">
      <alignment horizontal="justify" vertical="center"/>
    </xf>
    <xf numFmtId="14" fontId="2" fillId="2" borderId="14" xfId="0" applyNumberFormat="1" applyFont="1" applyFill="1" applyBorder="1" applyAlignment="1">
      <alignment horizontal="center" vertical="center"/>
    </xf>
    <xf numFmtId="9" fontId="2" fillId="2" borderId="14" xfId="0" applyNumberFormat="1" applyFont="1" applyFill="1" applyBorder="1" applyAlignment="1">
      <alignment horizontal="center" vertical="center"/>
    </xf>
    <xf numFmtId="0" fontId="5" fillId="2" borderId="14"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2" fillId="0" borderId="14" xfId="0" applyFont="1" applyFill="1" applyBorder="1" applyAlignment="1">
      <alignment horizontal="center" vertical="center" wrapText="1"/>
    </xf>
    <xf numFmtId="14" fontId="2" fillId="2" borderId="14" xfId="0" applyNumberFormat="1" applyFont="1" applyFill="1" applyBorder="1" applyAlignment="1">
      <alignment horizontal="center" vertical="center" wrapText="1"/>
    </xf>
    <xf numFmtId="0" fontId="2" fillId="2" borderId="14" xfId="0" applyFont="1" applyFill="1" applyBorder="1" applyAlignment="1" applyProtection="1">
      <alignment horizontal="center" vertical="center" wrapText="1"/>
      <protection locked="0"/>
    </xf>
    <xf numFmtId="14" fontId="2" fillId="2" borderId="14" xfId="0" applyNumberFormat="1" applyFont="1" applyFill="1" applyBorder="1" applyAlignment="1" applyProtection="1">
      <alignment horizontal="center" vertical="center" wrapText="1"/>
      <protection locked="0"/>
    </xf>
    <xf numFmtId="0" fontId="6" fillId="2" borderId="0" xfId="0" applyFont="1" applyFill="1" applyAlignment="1">
      <alignment horizontal="center" vertical="center"/>
    </xf>
    <xf numFmtId="0" fontId="2" fillId="0" borderId="0" xfId="0" applyFont="1" applyFill="1"/>
    <xf numFmtId="0" fontId="2" fillId="4" borderId="0" xfId="0" applyFont="1" applyFill="1"/>
    <xf numFmtId="0" fontId="2" fillId="0" borderId="14" xfId="0" applyFont="1" applyFill="1" applyBorder="1" applyAlignment="1">
      <alignment horizontal="center" vertical="center"/>
    </xf>
    <xf numFmtId="14" fontId="2" fillId="0" borderId="14" xfId="0" applyNumberFormat="1" applyFont="1" applyFill="1" applyBorder="1" applyAlignment="1">
      <alignment horizontal="center" vertical="center"/>
    </xf>
    <xf numFmtId="0" fontId="2" fillId="0" borderId="14" xfId="0" applyFont="1" applyFill="1" applyBorder="1" applyAlignment="1">
      <alignment horizontal="justify" vertical="center"/>
    </xf>
    <xf numFmtId="9" fontId="2" fillId="0" borderId="14" xfId="0" applyNumberFormat="1" applyFont="1" applyFill="1" applyBorder="1" applyAlignment="1">
      <alignment horizontal="center" vertical="center"/>
    </xf>
    <xf numFmtId="0" fontId="2" fillId="5" borderId="14" xfId="0" applyFont="1" applyFill="1" applyBorder="1" applyAlignment="1">
      <alignment horizontal="center" vertical="center"/>
    </xf>
    <xf numFmtId="0" fontId="2" fillId="0" borderId="14" xfId="0" applyFont="1" applyFill="1" applyBorder="1"/>
    <xf numFmtId="0" fontId="6" fillId="4" borderId="0" xfId="0" applyFont="1" applyFill="1" applyAlignment="1">
      <alignment vertical="center"/>
    </xf>
    <xf numFmtId="0" fontId="6" fillId="4" borderId="0" xfId="0" applyFont="1" applyFill="1" applyAlignment="1">
      <alignment horizontal="center" vertical="center"/>
    </xf>
    <xf numFmtId="0" fontId="6" fillId="2" borderId="0" xfId="0" applyFont="1" applyFill="1"/>
    <xf numFmtId="0" fontId="6" fillId="2" borderId="0" xfId="0" applyFont="1" applyFill="1" applyBorder="1"/>
    <xf numFmtId="0" fontId="8" fillId="2" borderId="0" xfId="0" applyFont="1" applyFill="1" applyBorder="1" applyAlignment="1">
      <alignment vertical="center" wrapText="1"/>
    </xf>
    <xf numFmtId="0" fontId="8" fillId="2" borderId="0" xfId="0" applyFont="1" applyFill="1" applyBorder="1" applyAlignment="1">
      <alignment horizontal="center" vertical="center" wrapText="1"/>
    </xf>
    <xf numFmtId="0" fontId="6" fillId="2" borderId="0" xfId="2" applyFont="1" applyFill="1" applyBorder="1"/>
    <xf numFmtId="0" fontId="6" fillId="2" borderId="0" xfId="0" applyFont="1" applyFill="1" applyBorder="1" applyAlignment="1">
      <alignment vertical="center"/>
    </xf>
    <xf numFmtId="0" fontId="6" fillId="2" borderId="0" xfId="2" applyFont="1" applyFill="1"/>
    <xf numFmtId="0" fontId="6" fillId="2" borderId="0" xfId="0" applyFont="1" applyFill="1" applyBorder="1" applyAlignment="1">
      <alignment vertical="top"/>
    </xf>
    <xf numFmtId="0" fontId="8" fillId="2" borderId="0" xfId="0" applyFont="1" applyFill="1" applyBorder="1" applyAlignment="1">
      <alignment vertical="top"/>
    </xf>
    <xf numFmtId="0" fontId="6" fillId="2" borderId="0" xfId="0" applyFont="1" applyFill="1" applyBorder="1" applyAlignment="1"/>
    <xf numFmtId="0" fontId="8" fillId="2" borderId="0" xfId="0" applyFont="1" applyFill="1" applyBorder="1"/>
    <xf numFmtId="0" fontId="6" fillId="2" borderId="0" xfId="2" applyFont="1" applyFill="1" applyBorder="1" applyAlignment="1">
      <alignment horizontal="center"/>
    </xf>
    <xf numFmtId="0" fontId="7" fillId="0" borderId="0" xfId="0" applyFont="1"/>
    <xf numFmtId="0" fontId="2" fillId="2" borderId="14" xfId="4" applyFont="1" applyFill="1" applyBorder="1" applyAlignment="1">
      <alignment horizontal="justify" vertical="center" wrapText="1"/>
    </xf>
    <xf numFmtId="0" fontId="2" fillId="2" borderId="14" xfId="4" applyFont="1" applyFill="1" applyBorder="1" applyAlignment="1">
      <alignment horizontal="center" vertical="center" wrapText="1"/>
    </xf>
    <xf numFmtId="9" fontId="2" fillId="2" borderId="14" xfId="4" applyNumberFormat="1" applyFont="1" applyFill="1" applyBorder="1" applyAlignment="1">
      <alignment horizontal="center" vertical="center" wrapText="1"/>
    </xf>
    <xf numFmtId="0" fontId="2" fillId="5" borderId="14" xfId="0" applyFont="1" applyFill="1" applyBorder="1" applyAlignment="1">
      <alignment horizontal="center" vertical="center" wrapText="1"/>
    </xf>
    <xf numFmtId="164" fontId="2" fillId="0" borderId="14" xfId="0" applyNumberFormat="1" applyFont="1" applyFill="1" applyBorder="1" applyAlignment="1">
      <alignment horizontal="center" vertical="center" wrapText="1"/>
    </xf>
    <xf numFmtId="165" fontId="2" fillId="0" borderId="14" xfId="0" applyNumberFormat="1" applyFont="1" applyFill="1" applyBorder="1" applyAlignment="1" applyProtection="1">
      <alignment horizontal="center" vertical="center" wrapText="1"/>
      <protection locked="0"/>
    </xf>
    <xf numFmtId="9" fontId="2" fillId="0" borderId="14" xfId="0" applyNumberFormat="1" applyFont="1" applyFill="1" applyBorder="1" applyAlignment="1">
      <alignment horizontal="center" vertical="center" wrapText="1"/>
    </xf>
    <xf numFmtId="164" fontId="2" fillId="2" borderId="14" xfId="0" applyNumberFormat="1" applyFont="1" applyFill="1" applyBorder="1" applyAlignment="1">
      <alignment horizontal="center" vertical="center" wrapText="1"/>
    </xf>
    <xf numFmtId="9" fontId="2" fillId="2" borderId="14" xfId="0" applyNumberFormat="1" applyFont="1" applyFill="1" applyBorder="1" applyAlignment="1">
      <alignment horizontal="center" vertical="center" wrapText="1"/>
    </xf>
    <xf numFmtId="9" fontId="2" fillId="2" borderId="14" xfId="0" applyNumberFormat="1" applyFont="1" applyFill="1" applyBorder="1" applyAlignment="1" applyProtection="1">
      <alignment horizontal="center" vertical="center" wrapText="1"/>
      <protection locked="0"/>
    </xf>
    <xf numFmtId="0" fontId="2" fillId="0" borderId="14" xfId="0" applyFont="1" applyFill="1" applyBorder="1" applyAlignment="1">
      <alignment horizontal="justify" vertical="center" wrapText="1" shrinkToFit="1"/>
    </xf>
    <xf numFmtId="9" fontId="2" fillId="0" borderId="14" xfId="3" applyFont="1" applyFill="1" applyBorder="1" applyAlignment="1">
      <alignment horizontal="center" vertical="center" wrapText="1"/>
    </xf>
    <xf numFmtId="0" fontId="2" fillId="0" borderId="14" xfId="0" applyFont="1" applyFill="1" applyBorder="1" applyAlignment="1">
      <alignment vertical="center" wrapText="1"/>
    </xf>
    <xf numFmtId="14" fontId="2" fillId="0" borderId="14" xfId="0" applyNumberFormat="1" applyFont="1" applyFill="1" applyBorder="1" applyAlignment="1" applyProtection="1">
      <alignment horizontal="center" vertical="center" wrapText="1"/>
      <protection locked="0"/>
    </xf>
    <xf numFmtId="9" fontId="2" fillId="2" borderId="14" xfId="3" applyFont="1" applyFill="1" applyBorder="1" applyAlignment="1">
      <alignment horizontal="center" vertical="center" wrapText="1"/>
    </xf>
    <xf numFmtId="14" fontId="2" fillId="0" borderId="14" xfId="0" applyNumberFormat="1" applyFont="1" applyFill="1" applyBorder="1" applyAlignment="1">
      <alignment horizontal="center" vertical="center" wrapText="1"/>
    </xf>
    <xf numFmtId="0" fontId="2" fillId="0" borderId="14" xfId="0" applyFont="1" applyFill="1" applyBorder="1" applyAlignment="1" applyProtection="1">
      <alignment horizontal="justify" vertical="center" wrapText="1"/>
      <protection locked="0"/>
    </xf>
    <xf numFmtId="0" fontId="2" fillId="0" borderId="14" xfId="0" applyFont="1" applyFill="1" applyBorder="1" applyAlignment="1" applyProtection="1">
      <alignment horizontal="center" vertical="center" wrapText="1"/>
      <protection locked="0"/>
    </xf>
    <xf numFmtId="9" fontId="2" fillId="0" borderId="14" xfId="3" applyFont="1" applyFill="1" applyBorder="1" applyAlignment="1">
      <alignment horizontal="center" vertical="center"/>
    </xf>
    <xf numFmtId="0" fontId="2" fillId="0" borderId="14" xfId="0" applyNumberFormat="1" applyFont="1" applyFill="1" applyBorder="1" applyAlignment="1">
      <alignment horizontal="center" vertical="center" wrapText="1"/>
    </xf>
    <xf numFmtId="9" fontId="9" fillId="0" borderId="14" xfId="0" applyNumberFormat="1" applyFont="1" applyFill="1" applyBorder="1" applyAlignment="1">
      <alignment horizontal="center" vertical="center" wrapText="1"/>
    </xf>
    <xf numFmtId="9" fontId="9" fillId="0" borderId="14" xfId="3" applyFont="1" applyFill="1" applyBorder="1" applyAlignment="1">
      <alignment horizontal="center" vertical="center"/>
    </xf>
    <xf numFmtId="9" fontId="9" fillId="0" borderId="14" xfId="3" applyFont="1" applyFill="1" applyBorder="1" applyAlignment="1">
      <alignment horizontal="center" vertical="center" wrapText="1"/>
    </xf>
    <xf numFmtId="0" fontId="2" fillId="0" borderId="0" xfId="0" applyFont="1" applyFill="1" applyAlignment="1">
      <alignment vertical="center"/>
    </xf>
    <xf numFmtId="0" fontId="5" fillId="0" borderId="14" xfId="0" applyFont="1" applyFill="1" applyBorder="1" applyAlignment="1">
      <alignment horizontal="center" vertical="center" wrapText="1"/>
    </xf>
    <xf numFmtId="0" fontId="12" fillId="0" borderId="14" xfId="0" applyNumberFormat="1" applyFont="1" applyFill="1" applyBorder="1" applyAlignment="1">
      <alignment horizontal="center" vertical="center" wrapText="1"/>
    </xf>
    <xf numFmtId="0" fontId="12" fillId="6" borderId="14" xfId="0" applyNumberFormat="1" applyFont="1" applyFill="1" applyBorder="1" applyAlignment="1">
      <alignment horizontal="center" vertical="center" wrapText="1"/>
    </xf>
    <xf numFmtId="14" fontId="12" fillId="0" borderId="14" xfId="0" applyNumberFormat="1" applyFont="1" applyFill="1" applyBorder="1" applyAlignment="1">
      <alignment horizontal="center" vertical="center" wrapText="1"/>
    </xf>
    <xf numFmtId="0" fontId="12" fillId="0" borderId="14" xfId="0" applyNumberFormat="1" applyFont="1" applyFill="1" applyBorder="1" applyAlignment="1">
      <alignment horizontal="justify" vertical="center" wrapText="1"/>
    </xf>
    <xf numFmtId="0" fontId="13" fillId="0" borderId="14" xfId="0" applyNumberFormat="1" applyFont="1" applyFill="1" applyBorder="1" applyAlignment="1">
      <alignment horizontal="justify" vertical="center" wrapText="1"/>
    </xf>
    <xf numFmtId="14" fontId="13" fillId="0" borderId="14" xfId="0" applyNumberFormat="1" applyFont="1" applyFill="1" applyBorder="1" applyAlignment="1">
      <alignment horizontal="justify" vertical="center" wrapText="1"/>
    </xf>
    <xf numFmtId="9" fontId="12" fillId="0" borderId="14" xfId="0" applyNumberFormat="1" applyFont="1" applyFill="1" applyBorder="1" applyAlignment="1">
      <alignment horizontal="center" vertical="center" wrapText="1"/>
    </xf>
    <xf numFmtId="14" fontId="13" fillId="0" borderId="14"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xf>
    <xf numFmtId="14" fontId="2" fillId="0" borderId="14" xfId="0" applyNumberFormat="1" applyFont="1" applyFill="1" applyBorder="1" applyAlignment="1">
      <alignment horizontal="justify" vertical="center" wrapText="1"/>
    </xf>
    <xf numFmtId="0" fontId="2" fillId="2" borderId="14" xfId="0" applyNumberFormat="1" applyFont="1" applyFill="1" applyBorder="1" applyAlignment="1">
      <alignment horizontal="center" vertical="center" wrapText="1"/>
    </xf>
    <xf numFmtId="0" fontId="5" fillId="2" borderId="14" xfId="0" applyFont="1" applyFill="1" applyBorder="1" applyAlignment="1">
      <alignment horizontal="center" vertical="center"/>
    </xf>
    <xf numFmtId="0" fontId="5" fillId="2" borderId="14" xfId="0" applyFont="1" applyFill="1" applyBorder="1" applyAlignment="1">
      <alignment horizontal="center" vertical="center" wrapText="1"/>
    </xf>
    <xf numFmtId="0" fontId="16" fillId="2" borderId="14" xfId="0" applyFont="1" applyFill="1" applyBorder="1" applyAlignment="1">
      <alignment horizontal="center" vertical="center" wrapText="1"/>
    </xf>
    <xf numFmtId="164" fontId="2" fillId="2" borderId="14" xfId="0" applyNumberFormat="1" applyFont="1" applyFill="1" applyBorder="1" applyAlignment="1">
      <alignment horizontal="justify" vertical="center" wrapText="1"/>
    </xf>
    <xf numFmtId="14" fontId="16" fillId="2" borderId="14" xfId="0" applyNumberFormat="1" applyFont="1" applyFill="1" applyBorder="1" applyAlignment="1">
      <alignment horizontal="center" vertical="center"/>
    </xf>
    <xf numFmtId="0" fontId="17" fillId="2" borderId="14" xfId="0" applyFont="1" applyFill="1" applyBorder="1" applyAlignment="1">
      <alignment horizontal="center" vertical="center" wrapText="1"/>
    </xf>
    <xf numFmtId="0" fontId="16" fillId="2" borderId="0" xfId="0" applyFont="1" applyFill="1" applyAlignment="1">
      <alignment horizontal="justify" vertical="center" wrapText="1"/>
    </xf>
    <xf numFmtId="0" fontId="16" fillId="2" borderId="0" xfId="0" applyFont="1" applyFill="1" applyAlignment="1">
      <alignment horizontal="justify" vertical="center"/>
    </xf>
    <xf numFmtId="0" fontId="16" fillId="2" borderId="14" xfId="0" applyFont="1" applyFill="1" applyBorder="1" applyAlignment="1">
      <alignment horizontal="justify" vertical="center"/>
    </xf>
    <xf numFmtId="0" fontId="16" fillId="2" borderId="14" xfId="0" applyFont="1" applyFill="1" applyBorder="1" applyAlignment="1">
      <alignment horizontal="justify" vertical="center" wrapText="1"/>
    </xf>
    <xf numFmtId="0" fontId="16" fillId="2" borderId="14" xfId="0" applyFont="1" applyFill="1" applyBorder="1" applyAlignment="1">
      <alignment horizontal="center" vertical="center"/>
    </xf>
    <xf numFmtId="9" fontId="16" fillId="2" borderId="14" xfId="0" applyNumberFormat="1" applyFont="1" applyFill="1" applyBorder="1" applyAlignment="1">
      <alignment horizontal="center" vertical="center"/>
    </xf>
    <xf numFmtId="0" fontId="2" fillId="2" borderId="0" xfId="0" applyFont="1" applyFill="1" applyAlignment="1">
      <alignment vertical="center"/>
    </xf>
    <xf numFmtId="0" fontId="2" fillId="0" borderId="0" xfId="0" applyFont="1" applyFill="1" applyAlignment="1">
      <alignment horizontal="center" vertical="center"/>
    </xf>
    <xf numFmtId="14" fontId="2" fillId="0" borderId="14" xfId="0" applyNumberFormat="1" applyFont="1" applyBorder="1" applyAlignment="1">
      <alignment horizontal="center" vertical="center" wrapText="1"/>
    </xf>
    <xf numFmtId="0" fontId="2" fillId="0" borderId="14" xfId="0" applyFont="1" applyBorder="1" applyAlignment="1">
      <alignment vertical="center" wrapText="1"/>
    </xf>
    <xf numFmtId="0" fontId="18" fillId="0" borderId="0" xfId="0" applyFont="1"/>
    <xf numFmtId="0" fontId="18" fillId="0" borderId="12" xfId="0" applyFont="1" applyBorder="1"/>
    <xf numFmtId="0" fontId="2" fillId="0" borderId="13" xfId="0" applyFont="1" applyFill="1" applyBorder="1"/>
    <xf numFmtId="0" fontId="15" fillId="0" borderId="14" xfId="0" applyNumberFormat="1" applyFont="1" applyFill="1" applyBorder="1" applyAlignment="1">
      <alignment horizontal="center" vertical="center" wrapText="1"/>
    </xf>
    <xf numFmtId="1" fontId="2" fillId="0" borderId="14" xfId="0" applyNumberFormat="1" applyFont="1" applyFill="1" applyBorder="1" applyAlignment="1">
      <alignment horizontal="center" vertical="center" wrapText="1"/>
    </xf>
    <xf numFmtId="0" fontId="5" fillId="0" borderId="14" xfId="0" applyFont="1" applyFill="1" applyBorder="1" applyAlignment="1">
      <alignment horizontal="center" vertical="center"/>
    </xf>
    <xf numFmtId="0" fontId="11" fillId="0" borderId="14" xfId="0" applyFont="1" applyFill="1" applyBorder="1" applyAlignment="1">
      <alignment horizontal="center" vertical="center"/>
    </xf>
    <xf numFmtId="0" fontId="19" fillId="0" borderId="0" xfId="0" applyFont="1"/>
    <xf numFmtId="0" fontId="2" fillId="0" borderId="0" xfId="0" applyFont="1" applyAlignment="1">
      <alignment horizontal="center" vertical="center"/>
    </xf>
    <xf numFmtId="0" fontId="2" fillId="4" borderId="0" xfId="0" applyFont="1" applyFill="1" applyAlignment="1">
      <alignment horizontal="center" vertical="center"/>
    </xf>
    <xf numFmtId="0" fontId="2" fillId="2" borderId="0" xfId="0" applyFont="1" applyFill="1" applyAlignment="1">
      <alignment horizontal="center" vertical="center"/>
    </xf>
    <xf numFmtId="0" fontId="16" fillId="2" borderId="0" xfId="0" applyFont="1" applyFill="1" applyAlignment="1">
      <alignment horizontal="center" vertical="center"/>
    </xf>
    <xf numFmtId="0" fontId="0" fillId="0" borderId="0" xfId="0" applyAlignment="1">
      <alignment horizontal="center" vertical="center"/>
    </xf>
    <xf numFmtId="0" fontId="2" fillId="2" borderId="0" xfId="0" applyFont="1" applyFill="1" applyBorder="1" applyAlignment="1">
      <alignment horizontal="center"/>
    </xf>
    <xf numFmtId="0" fontId="2" fillId="2" borderId="0" xfId="0" applyFont="1" applyFill="1" applyBorder="1" applyAlignment="1">
      <alignment vertical="center"/>
    </xf>
    <xf numFmtId="0" fontId="7" fillId="2" borderId="0" xfId="0" applyFont="1" applyFill="1"/>
    <xf numFmtId="0" fontId="20" fillId="0" borderId="0" xfId="0" applyFont="1" applyFill="1" applyBorder="1" applyAlignment="1">
      <alignment horizontal="center" vertical="center" wrapText="1"/>
    </xf>
    <xf numFmtId="43" fontId="5" fillId="3" borderId="14" xfId="1" applyFont="1" applyFill="1" applyBorder="1" applyAlignment="1">
      <alignment horizontal="center" vertical="center" wrapText="1"/>
    </xf>
    <xf numFmtId="0" fontId="6" fillId="2" borderId="0" xfId="0" applyFont="1" applyFill="1" applyBorder="1" applyAlignment="1">
      <alignment horizontal="center"/>
    </xf>
    <xf numFmtId="14" fontId="2" fillId="0" borderId="14" xfId="0" applyNumberFormat="1" applyFont="1" applyFill="1" applyBorder="1" applyAlignment="1" applyProtection="1">
      <alignment horizontal="center" vertical="center" shrinkToFit="1"/>
      <protection locked="0"/>
    </xf>
    <xf numFmtId="9" fontId="2" fillId="0" borderId="14" xfId="0" applyNumberFormat="1" applyFont="1" applyFill="1" applyBorder="1" applyAlignment="1">
      <alignment horizontal="justify" vertical="center" wrapText="1"/>
    </xf>
    <xf numFmtId="0" fontId="16" fillId="0" borderId="14" xfId="0" applyFont="1" applyFill="1" applyBorder="1" applyAlignment="1">
      <alignment horizontal="justify" vertical="center" wrapText="1"/>
    </xf>
    <xf numFmtId="0" fontId="17" fillId="0" borderId="14" xfId="0" applyFont="1" applyFill="1" applyBorder="1" applyAlignment="1">
      <alignment horizontal="justify" vertical="center" wrapText="1"/>
    </xf>
    <xf numFmtId="165" fontId="2" fillId="0" borderId="14"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0" fontId="9" fillId="0" borderId="0" xfId="0" applyFont="1" applyFill="1" applyAlignment="1">
      <alignment horizontal="center" vertical="center" shrinkToFit="1"/>
    </xf>
    <xf numFmtId="0" fontId="9" fillId="0" borderId="0" xfId="0" applyFont="1" applyFill="1"/>
    <xf numFmtId="0" fontId="9" fillId="0" borderId="14" xfId="0" applyFont="1" applyFill="1" applyBorder="1" applyAlignment="1">
      <alignment horizontal="center" vertical="center" wrapText="1"/>
    </xf>
    <xf numFmtId="0" fontId="11" fillId="0" borderId="13" xfId="0" applyFont="1" applyFill="1" applyBorder="1" applyAlignment="1">
      <alignment horizontal="center" vertical="center"/>
    </xf>
    <xf numFmtId="0" fontId="9" fillId="0" borderId="0" xfId="0" applyFont="1" applyFill="1" applyAlignment="1">
      <alignment horizontal="center"/>
    </xf>
    <xf numFmtId="0" fontId="5" fillId="0" borderId="13" xfId="0" applyFont="1" applyFill="1" applyBorder="1" applyAlignment="1">
      <alignment horizontal="center" vertical="center" wrapText="1"/>
    </xf>
    <xf numFmtId="0" fontId="6" fillId="2" borderId="0" xfId="0" applyFont="1" applyFill="1" applyBorder="1" applyAlignment="1">
      <alignment horizontal="center" vertical="center"/>
    </xf>
    <xf numFmtId="0" fontId="2" fillId="2" borderId="0" xfId="0" applyFont="1" applyFill="1" applyBorder="1" applyAlignment="1">
      <alignment horizontal="left" vertical="center"/>
    </xf>
    <xf numFmtId="0" fontId="6" fillId="2" borderId="0" xfId="2" applyFont="1" applyFill="1" applyBorder="1" applyAlignment="1">
      <alignment horizontal="center" vertical="center"/>
    </xf>
    <xf numFmtId="0" fontId="5"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18" fillId="0" borderId="0" xfId="0" applyFont="1" applyAlignment="1">
      <alignment horizontal="center" vertical="center"/>
    </xf>
    <xf numFmtId="0" fontId="18" fillId="0" borderId="12" xfId="0" applyFont="1" applyBorder="1" applyAlignment="1">
      <alignment horizontal="center" vertical="center"/>
    </xf>
    <xf numFmtId="14" fontId="18" fillId="0" borderId="12" xfId="0" applyNumberFormat="1" applyFont="1" applyBorder="1" applyAlignment="1">
      <alignment horizontal="center" vertical="center"/>
    </xf>
    <xf numFmtId="0" fontId="7" fillId="0" borderId="0" xfId="0" applyFont="1" applyAlignment="1">
      <alignment horizontal="center" vertical="center"/>
    </xf>
    <xf numFmtId="0" fontId="18" fillId="0" borderId="12" xfId="0" applyFont="1" applyBorder="1" applyAlignment="1">
      <alignment horizontal="left" vertical="center"/>
    </xf>
    <xf numFmtId="0" fontId="8" fillId="2" borderId="0" xfId="0" applyFont="1" applyFill="1" applyBorder="1" applyAlignment="1">
      <alignment horizontal="left" vertical="center"/>
    </xf>
    <xf numFmtId="166" fontId="7" fillId="0" borderId="0" xfId="0" applyNumberFormat="1" applyFont="1"/>
    <xf numFmtId="0" fontId="6" fillId="2" borderId="14" xfId="0" applyFont="1" applyFill="1" applyBorder="1" applyAlignment="1">
      <alignment horizontal="justify" vertical="center" wrapText="1"/>
    </xf>
    <xf numFmtId="14" fontId="2" fillId="2" borderId="14" xfId="0" applyNumberFormat="1" applyFont="1" applyFill="1" applyBorder="1" applyAlignment="1">
      <alignment horizontal="justify" vertical="center" wrapText="1"/>
    </xf>
    <xf numFmtId="14" fontId="16" fillId="2" borderId="14" xfId="0" applyNumberFormat="1" applyFont="1" applyFill="1" applyBorder="1" applyAlignment="1">
      <alignment horizontal="center" vertical="center" wrapText="1"/>
    </xf>
    <xf numFmtId="0" fontId="2" fillId="2" borderId="14" xfId="5" applyFont="1" applyFill="1" applyBorder="1" applyAlignment="1">
      <alignment horizontal="justify" vertical="center" wrapText="1"/>
    </xf>
    <xf numFmtId="0" fontId="23" fillId="0" borderId="0" xfId="0" applyFont="1"/>
    <xf numFmtId="166" fontId="7" fillId="2" borderId="0" xfId="0" applyNumberFormat="1" applyFont="1" applyFill="1"/>
    <xf numFmtId="2" fontId="7" fillId="2" borderId="0" xfId="0" applyNumberFormat="1" applyFont="1" applyFill="1"/>
    <xf numFmtId="14" fontId="2" fillId="0" borderId="14" xfId="0" applyNumberFormat="1" applyFont="1" applyFill="1" applyBorder="1" applyAlignment="1">
      <alignment horizontal="center" vertical="center" textRotation="90" wrapText="1"/>
    </xf>
    <xf numFmtId="0" fontId="16" fillId="0" borderId="14" xfId="0" applyFont="1" applyFill="1" applyBorder="1"/>
    <xf numFmtId="0" fontId="5" fillId="2" borderId="0" xfId="0" applyFont="1" applyFill="1" applyAlignment="1">
      <alignment horizontal="center" vertical="center"/>
    </xf>
    <xf numFmtId="0" fontId="2" fillId="5" borderId="14" xfId="0" applyNumberFormat="1" applyFont="1" applyFill="1" applyBorder="1" applyAlignment="1">
      <alignment horizontal="center" vertical="center" wrapText="1"/>
    </xf>
    <xf numFmtId="0" fontId="16" fillId="5" borderId="14" xfId="0" applyFont="1" applyFill="1" applyBorder="1" applyAlignment="1">
      <alignment horizontal="center" vertical="center"/>
    </xf>
    <xf numFmtId="0" fontId="5" fillId="0" borderId="14" xfId="0" applyFont="1" applyFill="1" applyBorder="1" applyAlignment="1">
      <alignment horizontal="justify" vertical="center" wrapText="1"/>
    </xf>
    <xf numFmtId="0" fontId="5" fillId="0" borderId="13" xfId="0" applyFont="1" applyFill="1" applyBorder="1" applyAlignment="1">
      <alignment horizontal="center" vertical="center"/>
    </xf>
    <xf numFmtId="0" fontId="2" fillId="0" borderId="0" xfId="0" applyFont="1" applyFill="1" applyAlignment="1">
      <alignment horizontal="center"/>
    </xf>
    <xf numFmtId="9" fontId="2" fillId="0" borderId="14" xfId="0" applyNumberFormat="1"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xf>
    <xf numFmtId="0" fontId="25" fillId="0" borderId="14" xfId="0" applyFont="1" applyFill="1" applyBorder="1" applyAlignment="1">
      <alignment horizontal="center" vertical="center" wrapText="1"/>
    </xf>
    <xf numFmtId="9" fontId="25" fillId="0" borderId="14" xfId="4" applyNumberFormat="1" applyFont="1" applyFill="1" applyBorder="1" applyAlignment="1">
      <alignment horizontal="center" vertical="center" wrapText="1"/>
    </xf>
    <xf numFmtId="0" fontId="2" fillId="0" borderId="14" xfId="0" applyNumberFormat="1" applyFont="1" applyFill="1" applyBorder="1" applyAlignment="1">
      <alignment horizontal="justify" vertical="center" wrapText="1"/>
    </xf>
    <xf numFmtId="0" fontId="2" fillId="0" borderId="24" xfId="0" applyNumberFormat="1" applyFont="1" applyFill="1" applyBorder="1" applyAlignment="1">
      <alignment horizontal="justify" vertical="center" wrapText="1"/>
    </xf>
    <xf numFmtId="9" fontId="2" fillId="0" borderId="25" xfId="0" applyNumberFormat="1" applyFont="1" applyFill="1" applyBorder="1" applyAlignment="1">
      <alignment horizontal="center" vertical="center" wrapText="1"/>
    </xf>
    <xf numFmtId="0" fontId="2" fillId="0" borderId="24" xfId="0" applyNumberFormat="1" applyFont="1" applyFill="1" applyBorder="1" applyAlignment="1">
      <alignment horizontal="center" vertical="center" wrapText="1"/>
    </xf>
    <xf numFmtId="14" fontId="2" fillId="0" borderId="24" xfId="0" applyNumberFormat="1" applyFont="1" applyFill="1" applyBorder="1" applyAlignment="1">
      <alignment horizontal="center" vertical="center" wrapText="1"/>
    </xf>
    <xf numFmtId="9" fontId="2" fillId="0" borderId="24" xfId="0" applyNumberFormat="1" applyFont="1" applyFill="1" applyBorder="1" applyAlignment="1">
      <alignment horizontal="center" vertical="center" wrapText="1"/>
    </xf>
    <xf numFmtId="0" fontId="5" fillId="0" borderId="14" xfId="0" applyNumberFormat="1" applyFont="1" applyFill="1" applyBorder="1" applyAlignment="1">
      <alignment horizontal="justify" vertical="center" wrapText="1"/>
    </xf>
    <xf numFmtId="0" fontId="12" fillId="9" borderId="14" xfId="0" applyNumberFormat="1" applyFont="1" applyFill="1" applyBorder="1" applyAlignment="1">
      <alignment horizontal="center" vertical="center" wrapText="1"/>
    </xf>
    <xf numFmtId="0" fontId="25" fillId="2" borderId="14" xfId="0" applyFont="1" applyFill="1" applyBorder="1" applyAlignment="1">
      <alignment horizontal="center" vertical="center" wrapText="1"/>
    </xf>
    <xf numFmtId="14" fontId="25" fillId="2" borderId="22" xfId="0" applyNumberFormat="1" applyFont="1" applyFill="1" applyBorder="1" applyAlignment="1">
      <alignment horizontal="center" vertical="center" wrapText="1"/>
    </xf>
    <xf numFmtId="0" fontId="28" fillId="0" borderId="14" xfId="0" applyFont="1" applyFill="1" applyBorder="1" applyAlignment="1">
      <alignment horizontal="justify" vertical="center" wrapText="1"/>
    </xf>
    <xf numFmtId="0" fontId="28" fillId="0" borderId="14" xfId="0" applyFont="1" applyFill="1" applyBorder="1" applyAlignment="1">
      <alignment horizontal="center" vertical="center" wrapText="1"/>
    </xf>
    <xf numFmtId="0" fontId="26" fillId="0" borderId="14" xfId="0" applyFont="1" applyFill="1" applyBorder="1" applyAlignment="1">
      <alignment horizontal="center" vertical="center"/>
    </xf>
    <xf numFmtId="0" fontId="2" fillId="0" borderId="22" xfId="0" applyNumberFormat="1" applyFont="1" applyFill="1" applyBorder="1" applyAlignment="1">
      <alignment horizontal="center" vertical="center" wrapText="1"/>
    </xf>
    <xf numFmtId="14" fontId="2" fillId="0" borderId="22" xfId="0" applyNumberFormat="1" applyFont="1" applyFill="1" applyBorder="1" applyAlignment="1">
      <alignment horizontal="center" vertical="center" wrapText="1"/>
    </xf>
    <xf numFmtId="0" fontId="2" fillId="0" borderId="22" xfId="0" applyFont="1" applyFill="1" applyBorder="1" applyAlignment="1">
      <alignment horizontal="justify" vertical="center" wrapText="1"/>
    </xf>
    <xf numFmtId="0" fontId="2" fillId="0" borderId="22" xfId="0" applyFont="1" applyFill="1" applyBorder="1" applyAlignment="1">
      <alignment horizontal="center" vertical="center" wrapText="1"/>
    </xf>
    <xf numFmtId="9" fontId="2" fillId="0" borderId="22" xfId="0" applyNumberFormat="1" applyFont="1" applyFill="1" applyBorder="1" applyAlignment="1">
      <alignment horizontal="center" vertical="center" wrapText="1"/>
    </xf>
    <xf numFmtId="0" fontId="2" fillId="0" borderId="22" xfId="0" applyFont="1" applyFill="1" applyBorder="1" applyAlignment="1" applyProtection="1">
      <alignment horizontal="justify" vertical="center" wrapText="1"/>
      <protection locked="0"/>
    </xf>
    <xf numFmtId="0" fontId="5" fillId="0" borderId="22" xfId="0" applyFont="1" applyFill="1" applyBorder="1" applyAlignment="1">
      <alignment horizontal="center" vertical="center" wrapText="1"/>
    </xf>
    <xf numFmtId="0" fontId="16" fillId="0" borderId="14" xfId="0" applyFont="1" applyFill="1" applyBorder="1" applyAlignment="1">
      <alignment horizontal="center" vertical="center"/>
    </xf>
    <xf numFmtId="14" fontId="16" fillId="0" borderId="14" xfId="0" applyNumberFormat="1" applyFont="1" applyFill="1" applyBorder="1" applyAlignment="1">
      <alignment horizontal="center" vertical="center"/>
    </xf>
    <xf numFmtId="0" fontId="9" fillId="0" borderId="14" xfId="0" applyFont="1" applyFill="1" applyBorder="1" applyAlignment="1">
      <alignment horizontal="justify" vertical="center" wrapText="1"/>
    </xf>
    <xf numFmtId="0" fontId="17" fillId="0" borderId="14" xfId="0" applyFont="1" applyFill="1" applyBorder="1" applyAlignment="1">
      <alignment vertical="center" wrapText="1"/>
    </xf>
    <xf numFmtId="14" fontId="9" fillId="0" borderId="14" xfId="0" applyNumberFormat="1" applyFont="1" applyFill="1" applyBorder="1" applyAlignment="1">
      <alignment horizontal="center" vertical="center" wrapText="1"/>
    </xf>
    <xf numFmtId="0" fontId="17" fillId="0" borderId="14" xfId="0" applyFont="1" applyFill="1" applyBorder="1" applyAlignment="1">
      <alignment horizontal="center" vertical="center"/>
    </xf>
    <xf numFmtId="0" fontId="16" fillId="0" borderId="14" xfId="0" applyFont="1" applyFill="1" applyBorder="1" applyAlignment="1">
      <alignment horizontal="center" vertical="center" wrapText="1"/>
    </xf>
    <xf numFmtId="9" fontId="16" fillId="0" borderId="14" xfId="3" applyFont="1" applyFill="1" applyBorder="1" applyAlignment="1">
      <alignment horizontal="center" vertical="center" wrapText="1"/>
    </xf>
    <xf numFmtId="0" fontId="16" fillId="0" borderId="14" xfId="0" applyFont="1" applyFill="1" applyBorder="1" applyAlignment="1">
      <alignment vertical="center" wrapText="1"/>
    </xf>
    <xf numFmtId="165" fontId="16" fillId="0" borderId="14" xfId="0" applyNumberFormat="1" applyFont="1" applyFill="1" applyBorder="1" applyAlignment="1">
      <alignment horizontal="center" vertical="center" wrapText="1"/>
    </xf>
    <xf numFmtId="14" fontId="16" fillId="0" borderId="14" xfId="0" applyNumberFormat="1" applyFont="1" applyFill="1" applyBorder="1" applyAlignment="1">
      <alignment horizontal="center" vertical="center" wrapText="1"/>
    </xf>
    <xf numFmtId="9" fontId="16" fillId="0" borderId="14" xfId="0" applyNumberFormat="1" applyFont="1" applyFill="1" applyBorder="1" applyAlignment="1">
      <alignment horizontal="center" vertical="center"/>
    </xf>
    <xf numFmtId="0" fontId="17" fillId="2" borderId="14" xfId="0" applyFont="1" applyFill="1" applyBorder="1" applyAlignment="1">
      <alignment horizontal="justify" vertical="center" wrapText="1"/>
    </xf>
    <xf numFmtId="0" fontId="16" fillId="2" borderId="23" xfId="0" applyFont="1" applyFill="1" applyBorder="1" applyAlignment="1">
      <alignment horizontal="justify" vertical="top" wrapText="1"/>
    </xf>
    <xf numFmtId="0" fontId="16" fillId="2" borderId="23" xfId="0" applyFont="1" applyFill="1" applyBorder="1" applyAlignment="1">
      <alignment horizontal="justify" vertical="center" wrapText="1"/>
    </xf>
    <xf numFmtId="0" fontId="2" fillId="0" borderId="23" xfId="0" applyFont="1" applyFill="1" applyBorder="1" applyAlignment="1">
      <alignment horizontal="center" vertical="center" wrapText="1"/>
    </xf>
    <xf numFmtId="164" fontId="2" fillId="2" borderId="23" xfId="0" applyNumberFormat="1" applyFont="1" applyFill="1" applyBorder="1" applyAlignment="1">
      <alignment horizontal="justify" vertical="center" wrapText="1"/>
    </xf>
    <xf numFmtId="0" fontId="2" fillId="0" borderId="23" xfId="0" applyFont="1" applyFill="1" applyBorder="1" applyAlignment="1">
      <alignment horizontal="justify" vertical="center" wrapText="1"/>
    </xf>
    <xf numFmtId="0" fontId="16" fillId="0" borderId="23" xfId="0" applyFont="1" applyFill="1" applyBorder="1" applyAlignment="1">
      <alignment horizontal="justify" vertical="center" wrapText="1"/>
    </xf>
    <xf numFmtId="0" fontId="16" fillId="0" borderId="23" xfId="0" applyFont="1" applyFill="1" applyBorder="1" applyAlignment="1">
      <alignment horizontal="center" vertical="center" wrapText="1"/>
    </xf>
    <xf numFmtId="14" fontId="16" fillId="0" borderId="23" xfId="0" applyNumberFormat="1" applyFont="1" applyFill="1" applyBorder="1" applyAlignment="1">
      <alignment horizontal="center" vertical="center" wrapText="1"/>
    </xf>
    <xf numFmtId="9" fontId="16" fillId="2" borderId="23" xfId="0" applyNumberFormat="1" applyFont="1" applyFill="1" applyBorder="1" applyAlignment="1">
      <alignment horizontal="center" vertical="center"/>
    </xf>
    <xf numFmtId="0" fontId="5" fillId="2" borderId="23" xfId="0" applyFont="1" applyFill="1" applyBorder="1" applyAlignment="1">
      <alignment horizontal="center" vertical="center" wrapText="1"/>
    </xf>
    <xf numFmtId="0" fontId="17" fillId="0" borderId="14" xfId="0" applyFont="1" applyFill="1" applyBorder="1" applyAlignment="1">
      <alignment horizontal="center" wrapText="1"/>
    </xf>
    <xf numFmtId="0" fontId="17" fillId="0" borderId="14"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16" fillId="0" borderId="22" xfId="0" applyFont="1" applyFill="1" applyBorder="1" applyAlignment="1">
      <alignment horizontal="justify" vertical="center" wrapText="1"/>
    </xf>
    <xf numFmtId="0" fontId="16" fillId="0" borderId="22" xfId="0" applyFont="1" applyFill="1" applyBorder="1" applyAlignment="1">
      <alignment horizontal="center" vertical="center" wrapText="1"/>
    </xf>
    <xf numFmtId="9" fontId="16" fillId="0" borderId="22" xfId="3" applyFont="1" applyFill="1" applyBorder="1" applyAlignment="1">
      <alignment horizontal="center" vertical="center" wrapText="1"/>
    </xf>
    <xf numFmtId="165" fontId="16" fillId="0" borderId="22" xfId="0" applyNumberFormat="1" applyFont="1" applyFill="1" applyBorder="1" applyAlignment="1">
      <alignment horizontal="center" vertical="center" wrapText="1"/>
    </xf>
    <xf numFmtId="14" fontId="16" fillId="0" borderId="22" xfId="0" applyNumberFormat="1" applyFont="1" applyFill="1" applyBorder="1" applyAlignment="1">
      <alignment horizontal="center" vertical="center" wrapText="1"/>
    </xf>
    <xf numFmtId="0" fontId="16" fillId="0" borderId="22" xfId="0" applyFont="1" applyFill="1" applyBorder="1" applyAlignment="1">
      <alignment horizontal="center" vertical="center"/>
    </xf>
    <xf numFmtId="164" fontId="2" fillId="2" borderId="22" xfId="0" applyNumberFormat="1" applyFont="1" applyFill="1" applyBorder="1" applyAlignment="1">
      <alignment horizontal="center" vertical="center" wrapText="1"/>
    </xf>
    <xf numFmtId="0" fontId="17" fillId="0" borderId="14" xfId="0" applyFont="1" applyFill="1" applyBorder="1" applyAlignment="1">
      <alignment horizontal="left" vertical="center" wrapText="1"/>
    </xf>
    <xf numFmtId="0" fontId="17" fillId="0" borderId="22" xfId="0" applyFont="1" applyFill="1" applyBorder="1" applyAlignment="1">
      <alignment horizontal="center" vertical="center" wrapText="1"/>
    </xf>
    <xf numFmtId="0" fontId="16" fillId="0" borderId="14" xfId="0" applyFont="1" applyFill="1" applyBorder="1" applyAlignment="1">
      <alignment horizontal="center"/>
    </xf>
    <xf numFmtId="0" fontId="2" fillId="0" borderId="14" xfId="0" applyFont="1" applyBorder="1" applyAlignment="1">
      <alignment horizontal="justify" vertical="center" wrapText="1"/>
    </xf>
    <xf numFmtId="0" fontId="16" fillId="0" borderId="26" xfId="0" applyFont="1" applyBorder="1" applyAlignment="1">
      <alignment horizontal="center" vertical="center"/>
    </xf>
    <xf numFmtId="164" fontId="2" fillId="0" borderId="14" xfId="0" applyNumberFormat="1" applyFont="1" applyFill="1" applyBorder="1" applyAlignment="1">
      <alignment horizontal="center" vertical="center" textRotation="90" wrapText="1"/>
    </xf>
    <xf numFmtId="0" fontId="11" fillId="0" borderId="14" xfId="0" applyFont="1" applyFill="1" applyBorder="1" applyAlignment="1">
      <alignment horizontal="justify" vertical="center" wrapText="1"/>
    </xf>
    <xf numFmtId="167" fontId="2" fillId="0" borderId="14" xfId="0" applyNumberFormat="1" applyFont="1" applyFill="1" applyBorder="1" applyAlignment="1">
      <alignment horizontal="center" vertical="center" wrapText="1"/>
    </xf>
    <xf numFmtId="2" fontId="2" fillId="0" borderId="14" xfId="0" applyNumberFormat="1" applyFont="1" applyFill="1" applyBorder="1" applyAlignment="1">
      <alignment horizontal="center" vertical="center" wrapText="1"/>
    </xf>
    <xf numFmtId="164" fontId="9" fillId="0" borderId="14" xfId="0" applyNumberFormat="1" applyFont="1" applyFill="1" applyBorder="1" applyAlignment="1">
      <alignment horizontal="center" vertical="center" wrapText="1"/>
    </xf>
    <xf numFmtId="164" fontId="9" fillId="0" borderId="14" xfId="0" applyNumberFormat="1" applyFont="1" applyFill="1" applyBorder="1" applyAlignment="1">
      <alignment horizontal="justify" vertical="center" wrapText="1"/>
    </xf>
    <xf numFmtId="0" fontId="2" fillId="0" borderId="14" xfId="0" applyFont="1" applyFill="1" applyBorder="1" applyAlignment="1">
      <alignment horizontal="justify" vertical="top" wrapText="1"/>
    </xf>
    <xf numFmtId="165" fontId="9" fillId="0" borderId="14" xfId="0" applyNumberFormat="1" applyFont="1" applyFill="1" applyBorder="1" applyAlignment="1">
      <alignment horizontal="center" vertical="center" wrapText="1"/>
    </xf>
    <xf numFmtId="165" fontId="9" fillId="0" borderId="14" xfId="0" applyNumberFormat="1" applyFont="1" applyFill="1" applyBorder="1" applyAlignment="1" applyProtection="1">
      <alignment horizontal="center" vertical="center" wrapText="1"/>
      <protection locked="0"/>
    </xf>
    <xf numFmtId="168" fontId="9" fillId="0" borderId="14" xfId="3" applyNumberFormat="1" applyFont="1" applyFill="1" applyBorder="1" applyAlignment="1">
      <alignment horizontal="center" vertical="center" wrapText="1"/>
    </xf>
    <xf numFmtId="0" fontId="2" fillId="0" borderId="14" xfId="4" applyFont="1" applyFill="1" applyBorder="1" applyAlignment="1">
      <alignment horizontal="justify" vertical="center"/>
    </xf>
    <xf numFmtId="0" fontId="2" fillId="0" borderId="14" xfId="4" applyFont="1" applyFill="1" applyBorder="1" applyAlignment="1">
      <alignment horizontal="center" vertical="center" wrapText="1"/>
    </xf>
    <xf numFmtId="9" fontId="2" fillId="0" borderId="14" xfId="4" applyNumberFormat="1" applyFont="1" applyFill="1" applyBorder="1" applyAlignment="1">
      <alignment horizontal="center" vertical="center"/>
    </xf>
    <xf numFmtId="0" fontId="2" fillId="0" borderId="14" xfId="0" applyFont="1" applyFill="1" applyBorder="1" applyAlignment="1">
      <alignment horizontal="justify" vertical="top"/>
    </xf>
    <xf numFmtId="9" fontId="2" fillId="0" borderId="14" xfId="4" applyNumberFormat="1" applyFont="1" applyFill="1" applyBorder="1" applyAlignment="1">
      <alignment horizontal="center" vertical="center" wrapText="1"/>
    </xf>
    <xf numFmtId="0" fontId="2" fillId="0" borderId="23" xfId="0" applyNumberFormat="1" applyFont="1" applyFill="1" applyBorder="1" applyAlignment="1">
      <alignment horizontal="justify" vertical="center" wrapText="1"/>
    </xf>
    <xf numFmtId="0" fontId="9" fillId="5" borderId="14"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31" fillId="7" borderId="11" xfId="0" applyFont="1" applyFill="1" applyBorder="1" applyAlignment="1">
      <alignment horizontal="center" vertical="center" wrapText="1"/>
    </xf>
    <xf numFmtId="0" fontId="31" fillId="7" borderId="19" xfId="0" applyFont="1" applyFill="1" applyBorder="1" applyAlignment="1">
      <alignment horizontal="center" vertical="center" wrapText="1"/>
    </xf>
    <xf numFmtId="0" fontId="32" fillId="7" borderId="19" xfId="0" applyFont="1" applyFill="1" applyBorder="1" applyAlignment="1">
      <alignment vertical="center" wrapText="1"/>
    </xf>
    <xf numFmtId="0" fontId="32" fillId="7" borderId="11" xfId="0" applyFont="1" applyFill="1" applyBorder="1" applyAlignment="1">
      <alignment horizontal="center" vertical="center"/>
    </xf>
    <xf numFmtId="0" fontId="32" fillId="7" borderId="11" xfId="0" applyFont="1" applyFill="1" applyBorder="1" applyAlignment="1">
      <alignment horizontal="center" vertical="center" wrapText="1"/>
    </xf>
    <xf numFmtId="0" fontId="32" fillId="0" borderId="19" xfId="0" applyFont="1" applyBorder="1" applyAlignment="1">
      <alignment vertical="center" wrapText="1"/>
    </xf>
    <xf numFmtId="0" fontId="32" fillId="0" borderId="11" xfId="0" applyFont="1" applyBorder="1" applyAlignment="1">
      <alignment horizontal="center" vertical="center"/>
    </xf>
    <xf numFmtId="0" fontId="32" fillId="0" borderId="11" xfId="0" applyFont="1" applyBorder="1" applyAlignment="1">
      <alignment horizontal="center" vertical="center" wrapText="1"/>
    </xf>
    <xf numFmtId="0" fontId="31" fillId="7" borderId="11" xfId="0" applyFont="1" applyFill="1" applyBorder="1" applyAlignment="1">
      <alignment horizontal="center" vertical="center"/>
    </xf>
    <xf numFmtId="0" fontId="31" fillId="7" borderId="21" xfId="0" applyFont="1" applyFill="1" applyBorder="1" applyAlignment="1">
      <alignment horizontal="center" vertical="center"/>
    </xf>
    <xf numFmtId="0" fontId="32" fillId="2" borderId="11" xfId="0" applyFont="1" applyFill="1" applyBorder="1" applyAlignment="1">
      <alignment horizontal="center" vertical="center"/>
    </xf>
    <xf numFmtId="0" fontId="32" fillId="0" borderId="11" xfId="0" applyFont="1" applyFill="1" applyBorder="1" applyAlignment="1">
      <alignment horizontal="center" vertical="center"/>
    </xf>
    <xf numFmtId="0" fontId="32" fillId="8" borderId="19" xfId="0" applyFont="1" applyFill="1" applyBorder="1" applyAlignment="1">
      <alignment vertical="center" wrapText="1"/>
    </xf>
    <xf numFmtId="0" fontId="18" fillId="0" borderId="0" xfId="0" applyFont="1" applyAlignment="1">
      <alignment horizontal="center"/>
    </xf>
    <xf numFmtId="0" fontId="18" fillId="2" borderId="0" xfId="0" applyFont="1" applyFill="1"/>
    <xf numFmtId="0" fontId="18" fillId="2" borderId="0" xfId="0" applyFont="1" applyFill="1" applyAlignment="1">
      <alignment horizontal="center"/>
    </xf>
    <xf numFmtId="0" fontId="31" fillId="7" borderId="6" xfId="0" applyFont="1" applyFill="1" applyBorder="1" applyAlignment="1">
      <alignment horizontal="center" vertical="center" wrapText="1"/>
    </xf>
    <xf numFmtId="0" fontId="31" fillId="7" borderId="20" xfId="0" applyFont="1" applyFill="1" applyBorder="1" applyAlignment="1">
      <alignment horizontal="center" vertical="center" wrapText="1"/>
    </xf>
    <xf numFmtId="0" fontId="31" fillId="7" borderId="21" xfId="0" applyFont="1" applyFill="1" applyBorder="1" applyAlignment="1">
      <alignment vertical="center" wrapText="1"/>
    </xf>
    <xf numFmtId="0" fontId="34" fillId="0" borderId="21" xfId="0" applyFont="1" applyBorder="1" applyAlignment="1">
      <alignment horizontal="center" vertical="center"/>
    </xf>
    <xf numFmtId="0" fontId="31" fillId="7" borderId="15" xfId="0" applyFont="1" applyFill="1" applyBorder="1" applyAlignment="1">
      <alignment vertical="center" wrapText="1"/>
    </xf>
    <xf numFmtId="0" fontId="34" fillId="0" borderId="15" xfId="0" applyFont="1" applyBorder="1" applyAlignment="1">
      <alignment horizontal="center" vertical="center"/>
    </xf>
    <xf numFmtId="0" fontId="31" fillId="7" borderId="21" xfId="0" applyFont="1" applyFill="1" applyBorder="1" applyAlignment="1">
      <alignment horizontal="center" vertical="center" wrapText="1"/>
    </xf>
    <xf numFmtId="0" fontId="35" fillId="7" borderId="21" xfId="0" applyFont="1" applyFill="1" applyBorder="1" applyAlignment="1">
      <alignment horizontal="center" vertical="center"/>
    </xf>
    <xf numFmtId="0" fontId="30" fillId="0" borderId="0" xfId="0" applyFont="1"/>
    <xf numFmtId="0" fontId="18" fillId="0" borderId="0" xfId="0" applyFont="1" applyBorder="1"/>
    <xf numFmtId="0" fontId="7" fillId="0" borderId="0" xfId="0" applyFont="1" applyBorder="1"/>
    <xf numFmtId="0" fontId="5" fillId="3" borderId="14"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2" xfId="0" applyFont="1" applyFill="1" applyBorder="1" applyAlignment="1">
      <alignment horizontal="center" vertical="center"/>
    </xf>
    <xf numFmtId="14" fontId="2" fillId="2" borderId="12" xfId="2" applyNumberFormat="1" applyFont="1" applyFill="1" applyBorder="1" applyAlignment="1">
      <alignment horizontal="center"/>
    </xf>
    <xf numFmtId="0" fontId="2" fillId="2" borderId="12" xfId="2" applyFont="1" applyFill="1" applyBorder="1" applyAlignment="1">
      <alignment horizontal="center"/>
    </xf>
    <xf numFmtId="43" fontId="5" fillId="3" borderId="14" xfId="1" applyFont="1" applyFill="1" applyBorder="1" applyAlignment="1">
      <alignment horizontal="center" vertical="center" wrapText="1"/>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6" fillId="2" borderId="5" xfId="0" applyFont="1" applyFill="1" applyBorder="1" applyAlignment="1">
      <alignment horizontal="center"/>
    </xf>
    <xf numFmtId="0" fontId="6" fillId="2" borderId="0" xfId="0" applyFont="1" applyFill="1" applyBorder="1" applyAlignment="1">
      <alignment horizontal="center"/>
    </xf>
    <xf numFmtId="0" fontId="6" fillId="2" borderId="6" xfId="0" applyFont="1" applyFill="1" applyBorder="1" applyAlignment="1">
      <alignment horizontal="center"/>
    </xf>
    <xf numFmtId="0" fontId="6" fillId="2" borderId="9" xfId="0" applyFont="1" applyFill="1" applyBorder="1" applyAlignment="1">
      <alignment horizontal="center"/>
    </xf>
    <xf numFmtId="0" fontId="6" fillId="2" borderId="10" xfId="0" applyFont="1" applyFill="1" applyBorder="1" applyAlignment="1">
      <alignment horizontal="center"/>
    </xf>
    <xf numFmtId="0" fontId="6" fillId="2" borderId="11" xfId="0" applyFont="1" applyFill="1" applyBorder="1" applyAlignment="1">
      <alignment horizont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2" fillId="2" borderId="2" xfId="2" applyFont="1" applyFill="1" applyBorder="1" applyAlignment="1">
      <alignment horizontal="left" vertical="center"/>
    </xf>
    <xf numFmtId="0" fontId="2" fillId="2" borderId="4" xfId="2" applyFont="1" applyFill="1" applyBorder="1" applyAlignment="1">
      <alignment horizontal="left" vertical="center"/>
    </xf>
    <xf numFmtId="0" fontId="2" fillId="2" borderId="7" xfId="2" applyFont="1" applyFill="1" applyBorder="1" applyAlignment="1">
      <alignment horizontal="left" vertical="center"/>
    </xf>
    <xf numFmtId="0" fontId="2" fillId="2" borderId="8" xfId="2" applyFont="1" applyFill="1" applyBorder="1" applyAlignment="1">
      <alignment horizontal="left" vertical="center"/>
    </xf>
    <xf numFmtId="0" fontId="2" fillId="2" borderId="9" xfId="2" applyFont="1" applyFill="1" applyBorder="1" applyAlignment="1">
      <alignment horizontal="left" vertical="center"/>
    </xf>
    <xf numFmtId="0" fontId="2" fillId="2" borderId="11" xfId="2" applyFont="1" applyFill="1" applyBorder="1" applyAlignment="1">
      <alignment horizontal="left" vertical="center"/>
    </xf>
    <xf numFmtId="43" fontId="2" fillId="3" borderId="14" xfId="1" applyFont="1" applyFill="1" applyBorder="1" applyAlignment="1">
      <alignment horizontal="center" vertical="center" wrapText="1"/>
    </xf>
    <xf numFmtId="43" fontId="5" fillId="3" borderId="14" xfId="1" applyFont="1" applyFill="1" applyBorder="1" applyAlignment="1">
      <alignment horizontal="center" vertical="top" wrapText="1"/>
    </xf>
    <xf numFmtId="0" fontId="30" fillId="0" borderId="10" xfId="0" applyFont="1" applyBorder="1" applyAlignment="1">
      <alignment horizontal="center"/>
    </xf>
    <xf numFmtId="0" fontId="31" fillId="7" borderId="15" xfId="0" applyFont="1" applyFill="1" applyBorder="1" applyAlignment="1">
      <alignment horizontal="center" vertical="center" wrapText="1"/>
    </xf>
    <xf numFmtId="0" fontId="31" fillId="7" borderId="20" xfId="0" applyFont="1" applyFill="1" applyBorder="1" applyAlignment="1">
      <alignment horizontal="center" vertical="center" wrapText="1"/>
    </xf>
    <xf numFmtId="0" fontId="31" fillId="7" borderId="16" xfId="0" applyFont="1" applyFill="1" applyBorder="1" applyAlignment="1">
      <alignment horizontal="center" vertical="center" wrapText="1"/>
    </xf>
    <xf numFmtId="0" fontId="31" fillId="7" borderId="17" xfId="0" applyFont="1" applyFill="1" applyBorder="1" applyAlignment="1">
      <alignment horizontal="center" vertical="center" wrapText="1"/>
    </xf>
    <xf numFmtId="0" fontId="31" fillId="7" borderId="18" xfId="0" applyFont="1" applyFill="1" applyBorder="1" applyAlignment="1">
      <alignment horizontal="center" vertical="center" wrapText="1"/>
    </xf>
    <xf numFmtId="0" fontId="32" fillId="7" borderId="15" xfId="0" applyFont="1" applyFill="1" applyBorder="1" applyAlignment="1">
      <alignment horizontal="center" vertical="center" textRotation="90" wrapText="1"/>
    </xf>
    <xf numFmtId="0" fontId="32" fillId="7" borderId="20" xfId="0" applyFont="1" applyFill="1" applyBorder="1" applyAlignment="1">
      <alignment horizontal="center" vertical="center" textRotation="90" wrapText="1"/>
    </xf>
    <xf numFmtId="0" fontId="32" fillId="7" borderId="19" xfId="0" applyFont="1" applyFill="1" applyBorder="1" applyAlignment="1">
      <alignment horizontal="center" vertical="center" textRotation="90" wrapText="1"/>
    </xf>
    <xf numFmtId="0" fontId="31" fillId="7" borderId="16" xfId="0" applyFont="1" applyFill="1" applyBorder="1" applyAlignment="1">
      <alignment horizontal="center" vertical="center"/>
    </xf>
    <xf numFmtId="0" fontId="31" fillId="7" borderId="18" xfId="0" applyFont="1" applyFill="1" applyBorder="1" applyAlignment="1">
      <alignment horizontal="center" vertical="center"/>
    </xf>
    <xf numFmtId="0" fontId="31" fillId="7" borderId="21" xfId="0" applyFont="1" applyFill="1" applyBorder="1" applyAlignment="1">
      <alignment horizontal="center" vertical="center"/>
    </xf>
    <xf numFmtId="0" fontId="33" fillId="7" borderId="15" xfId="0" applyFont="1" applyFill="1" applyBorder="1" applyAlignment="1">
      <alignment horizontal="center" vertical="center" textRotation="90" wrapText="1"/>
    </xf>
    <xf numFmtId="0" fontId="31" fillId="8" borderId="15" xfId="0" applyFont="1" applyFill="1" applyBorder="1" applyAlignment="1">
      <alignment horizontal="center" vertical="center" wrapText="1"/>
    </xf>
    <xf numFmtId="0" fontId="31" fillId="8" borderId="19"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1" fillId="7" borderId="19" xfId="0" applyFont="1" applyFill="1" applyBorder="1" applyAlignment="1">
      <alignment horizontal="center" vertical="center" wrapText="1"/>
    </xf>
    <xf numFmtId="0" fontId="30" fillId="2" borderId="10" xfId="0" applyFont="1" applyFill="1" applyBorder="1" applyAlignment="1">
      <alignment horizontal="center" vertical="center"/>
    </xf>
  </cellXfs>
  <cellStyles count="6">
    <cellStyle name="Millares" xfId="1" builtinId="3"/>
    <cellStyle name="Normal" xfId="0" builtinId="0"/>
    <cellStyle name="Normal 2" xfId="2"/>
    <cellStyle name="Normal 2 2" xfId="4"/>
    <cellStyle name="Normal 2 2 2" xfId="5"/>
    <cellStyle name="Porcentaje" xfId="3" builtinId="5"/>
  </cellStyles>
  <dxfs count="6">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7.0017664821952499E-2"/>
          <c:y val="3.7319772480287575E-2"/>
          <c:w val="0.92998233517804751"/>
          <c:h val="0.52191928884595606"/>
        </c:manualLayout>
      </c:layout>
      <c:bar3DChart>
        <c:barDir val="col"/>
        <c:grouping val="clustered"/>
        <c:varyColors val="0"/>
        <c:ser>
          <c:idx val="0"/>
          <c:order val="0"/>
          <c:tx>
            <c:strRef>
              <c:f>Hoja2!$P$2</c:f>
              <c:strCache>
                <c:ptCount val="1"/>
                <c:pt idx="0">
                  <c:v>ABIERTO</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dLbl>
              <c:idx val="4"/>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Hoja2!$O$4:$O$10</c:f>
              <c:strCache>
                <c:ptCount val="7"/>
                <c:pt idx="0">
                  <c:v>1- AUTOEVALUACION</c:v>
                </c:pt>
                <c:pt idx="1">
                  <c:v>2- AUDITORIA EFECTUADA POR LA O.C.I.</c:v>
                </c:pt>
                <c:pt idx="2">
                  <c:v>3- AUDITORIA INTERNA AL S.I.G</c:v>
                </c:pt>
                <c:pt idx="3">
                  <c:v>4- AUDITORIA EXTERNA AL S.I.G</c:v>
                </c:pt>
                <c:pt idx="4">
                  <c:v>5.- REVISIÓN POR LA DIRECCIÓN</c:v>
                </c:pt>
                <c:pt idx="5">
                  <c:v>6- AUDITORÍA FISCAL</c:v>
                </c:pt>
                <c:pt idx="6">
                  <c:v>7- OTROS ORIGENES</c:v>
                </c:pt>
              </c:strCache>
            </c:strRef>
          </c:cat>
          <c:val>
            <c:numRef>
              <c:f>Hoja2!$P$4:$P$10</c:f>
              <c:numCache>
                <c:formatCode>General</c:formatCode>
                <c:ptCount val="7"/>
                <c:pt idx="0">
                  <c:v>6</c:v>
                </c:pt>
                <c:pt idx="1">
                  <c:v>11</c:v>
                </c:pt>
                <c:pt idx="2">
                  <c:v>5</c:v>
                </c:pt>
                <c:pt idx="3">
                  <c:v>1</c:v>
                </c:pt>
                <c:pt idx="4">
                  <c:v>0</c:v>
                </c:pt>
                <c:pt idx="5">
                  <c:v>41</c:v>
                </c:pt>
                <c:pt idx="6">
                  <c:v>2</c:v>
                </c:pt>
              </c:numCache>
            </c:numRef>
          </c:val>
        </c:ser>
        <c:ser>
          <c:idx val="1"/>
          <c:order val="1"/>
          <c:tx>
            <c:strRef>
              <c:f>Hoja2!$Q$2</c:f>
              <c:strCache>
                <c:ptCount val="1"/>
                <c:pt idx="0">
                  <c:v>SUGERENCIA DE CIERRE</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layout>
                <c:manualLayout>
                  <c:x val="1.4652012237149658E-2"/>
                  <c:y val="-1.5549725568363147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Hoja2!$O$4:$O$10</c:f>
              <c:strCache>
                <c:ptCount val="7"/>
                <c:pt idx="0">
                  <c:v>1- AUTOEVALUACION</c:v>
                </c:pt>
                <c:pt idx="1">
                  <c:v>2- AUDITORIA EFECTUADA POR LA O.C.I.</c:v>
                </c:pt>
                <c:pt idx="2">
                  <c:v>3- AUDITORIA INTERNA AL S.I.G</c:v>
                </c:pt>
                <c:pt idx="3">
                  <c:v>4- AUDITORIA EXTERNA AL S.I.G</c:v>
                </c:pt>
                <c:pt idx="4">
                  <c:v>5.- REVISIÓN POR LA DIRECCIÓN</c:v>
                </c:pt>
                <c:pt idx="5">
                  <c:v>6- AUDITORÍA FISCAL</c:v>
                </c:pt>
                <c:pt idx="6">
                  <c:v>7- OTROS ORIGENES</c:v>
                </c:pt>
              </c:strCache>
            </c:strRef>
          </c:cat>
          <c:val>
            <c:numRef>
              <c:f>Hoja2!$Q$4:$Q$10</c:f>
              <c:numCache>
                <c:formatCode>General</c:formatCode>
                <c:ptCount val="7"/>
                <c:pt idx="0">
                  <c:v>0</c:v>
                </c:pt>
                <c:pt idx="1">
                  <c:v>0</c:v>
                </c:pt>
                <c:pt idx="2">
                  <c:v>0</c:v>
                </c:pt>
                <c:pt idx="3">
                  <c:v>1</c:v>
                </c:pt>
                <c:pt idx="4">
                  <c:v>0</c:v>
                </c:pt>
                <c:pt idx="5">
                  <c:v>21</c:v>
                </c:pt>
                <c:pt idx="6">
                  <c:v>0</c:v>
                </c:pt>
              </c:numCache>
            </c:numRef>
          </c:val>
        </c:ser>
        <c:dLbls>
          <c:showLegendKey val="0"/>
          <c:showVal val="0"/>
          <c:showCatName val="0"/>
          <c:showSerName val="0"/>
          <c:showPercent val="0"/>
          <c:showBubbleSize val="0"/>
        </c:dLbls>
        <c:gapWidth val="150"/>
        <c:shape val="box"/>
        <c:axId val="1893204832"/>
        <c:axId val="1893193408"/>
        <c:axId val="0"/>
      </c:bar3DChart>
      <c:catAx>
        <c:axId val="189320483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93193408"/>
        <c:crosses val="autoZero"/>
        <c:auto val="1"/>
        <c:lblAlgn val="ctr"/>
        <c:lblOffset val="100"/>
        <c:noMultiLvlLbl val="0"/>
      </c:catAx>
      <c:valAx>
        <c:axId val="189319340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932048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0"/>
          <c:w val="1"/>
          <c:h val="1"/>
        </c:manualLayout>
      </c:layout>
      <c:pie3DChart>
        <c:varyColors val="1"/>
        <c:ser>
          <c:idx val="0"/>
          <c:order val="0"/>
          <c:dPt>
            <c:idx val="0"/>
            <c:bubble3D val="0"/>
            <c:explosion val="4"/>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layout>
                <c:manualLayout>
                  <c:x val="-0.25441420569046935"/>
                  <c:y val="-0.24693976892340058"/>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0.1454527387847066"/>
                  <c:y val="0.10613946208577969"/>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15:layout>
                    <c:manualLayout>
                      <c:w val="0.29574406733918912"/>
                      <c:h val="0.16372509234758947"/>
                    </c:manualLayout>
                  </c15:layout>
                </c:ext>
              </c:extLst>
            </c:dLbl>
            <c:dLbl>
              <c:idx val="2"/>
              <c:layout>
                <c:manualLayout>
                  <c:x val="5.6453109840438651E-2"/>
                  <c:y val="7.3248063865008123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es-C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Hoja2!$P$2:$R$2</c:f>
              <c:strCache>
                <c:ptCount val="3"/>
                <c:pt idx="0">
                  <c:v>ABIERTO</c:v>
                </c:pt>
                <c:pt idx="1">
                  <c:v>SUGERENCIA DE CIERRE</c:v>
                </c:pt>
                <c:pt idx="2">
                  <c:v>CERRADO</c:v>
                </c:pt>
              </c:strCache>
            </c:strRef>
          </c:cat>
          <c:val>
            <c:numRef>
              <c:f>Hoja2!$P$11:$R$11</c:f>
              <c:numCache>
                <c:formatCode>General</c:formatCode>
                <c:ptCount val="3"/>
                <c:pt idx="0">
                  <c:v>66</c:v>
                </c:pt>
                <c:pt idx="1">
                  <c:v>22</c:v>
                </c:pt>
                <c:pt idx="2">
                  <c:v>5</c:v>
                </c:pt>
              </c:numCache>
            </c:numRef>
          </c:val>
        </c:ser>
        <c:dLbls>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41125982442881165"/>
          <c:y val="1.6350745374845009E-2"/>
          <c:w val="0.56601391958765135"/>
          <c:h val="0.88723849842714264"/>
        </c:manualLayout>
      </c:layout>
      <c:bar3DChart>
        <c:barDir val="bar"/>
        <c:grouping val="clustered"/>
        <c:varyColors val="0"/>
        <c:ser>
          <c:idx val="0"/>
          <c:order val="0"/>
          <c:tx>
            <c:strRef>
              <c:f>Hoja2!$Y$132</c:f>
              <c:strCache>
                <c:ptCount val="1"/>
                <c:pt idx="0">
                  <c:v>ABIERTO</c:v>
                </c:pt>
              </c:strCache>
            </c:strRef>
          </c:tx>
          <c:spPr>
            <a:solidFill>
              <a:schemeClr val="accent1"/>
            </a:solidFill>
            <a:ln>
              <a:noFill/>
            </a:ln>
            <a:effectLst/>
            <a:sp3d/>
          </c:spPr>
          <c:invertIfNegative val="0"/>
          <c:dLbls>
            <c:dLbl>
              <c:idx val="4"/>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Hoja2!$O$133:$O$146</c:f>
              <c:strCache>
                <c:ptCount val="14"/>
                <c:pt idx="0">
                  <c:v>DIRECCIONAMIENTO ESTRATÉGICO</c:v>
                </c:pt>
                <c:pt idx="1">
                  <c:v>TECNOLOGIAS DE LA INFORMACIÓN Y LAS COMUNICACIONES</c:v>
                </c:pt>
                <c:pt idx="2">
                  <c:v>COMUNICACIÓN ESTRATÉGICA</c:v>
                </c:pt>
                <c:pt idx="3">
                  <c:v>PARTICIPACIÓN CIUDADANA</c:v>
                </c:pt>
                <c:pt idx="4">
                  <c:v>ESTUDIOS DE ECONOMÍA Y POLÍTICA PÚBLICA</c:v>
                </c:pt>
                <c:pt idx="5">
                  <c:v>VIGILANCIA Y CONTROL A LA GESTIÓN FISCAL</c:v>
                </c:pt>
                <c:pt idx="6">
                  <c:v>RESPONSABILIDAD FISCAL Y JURISDICCIÓN COACTIVA</c:v>
                </c:pt>
                <c:pt idx="7">
                  <c:v>GESTIÓN JURÍDICA</c:v>
                </c:pt>
                <c:pt idx="8">
                  <c:v>GESTIÓN DEL TALENTO HUMANO</c:v>
                </c:pt>
                <c:pt idx="9">
                  <c:v>GESTIÓN FINANCIERA</c:v>
                </c:pt>
                <c:pt idx="10">
                  <c:v>GESTIÓN CONTRACTUAL</c:v>
                </c:pt>
                <c:pt idx="11">
                  <c:v>GESTIÓN DE RECURSOS FÍSICOS</c:v>
                </c:pt>
                <c:pt idx="12">
                  <c:v>GESTIÓN DOCUMENTAL</c:v>
                </c:pt>
                <c:pt idx="13">
                  <c:v>EVALUACIÓN Y CONTROL</c:v>
                </c:pt>
              </c:strCache>
            </c:strRef>
          </c:cat>
          <c:val>
            <c:numRef>
              <c:f>Hoja2!$Y$133:$Y$146</c:f>
              <c:numCache>
                <c:formatCode>General</c:formatCode>
                <c:ptCount val="14"/>
                <c:pt idx="0">
                  <c:v>2</c:v>
                </c:pt>
                <c:pt idx="1">
                  <c:v>16</c:v>
                </c:pt>
                <c:pt idx="2">
                  <c:v>2</c:v>
                </c:pt>
                <c:pt idx="3">
                  <c:v>5</c:v>
                </c:pt>
                <c:pt idx="4">
                  <c:v>0</c:v>
                </c:pt>
                <c:pt idx="5">
                  <c:v>2</c:v>
                </c:pt>
                <c:pt idx="6">
                  <c:v>7</c:v>
                </c:pt>
                <c:pt idx="7">
                  <c:v>0</c:v>
                </c:pt>
                <c:pt idx="8">
                  <c:v>2</c:v>
                </c:pt>
                <c:pt idx="9">
                  <c:v>3</c:v>
                </c:pt>
                <c:pt idx="10">
                  <c:v>7</c:v>
                </c:pt>
                <c:pt idx="11">
                  <c:v>17</c:v>
                </c:pt>
                <c:pt idx="12">
                  <c:v>2</c:v>
                </c:pt>
                <c:pt idx="13">
                  <c:v>1</c:v>
                </c:pt>
              </c:numCache>
            </c:numRef>
          </c:val>
        </c:ser>
        <c:ser>
          <c:idx val="1"/>
          <c:order val="1"/>
          <c:tx>
            <c:strRef>
              <c:f>Hoja2!$Z$132</c:f>
              <c:strCache>
                <c:ptCount val="1"/>
                <c:pt idx="0">
                  <c:v>SUGERENCIA DE CIERRE</c:v>
                </c:pt>
              </c:strCache>
            </c:strRef>
          </c:tx>
          <c:spPr>
            <a:solidFill>
              <a:schemeClr val="accent2"/>
            </a:solidFill>
            <a:ln>
              <a:noFill/>
            </a:ln>
            <a:effectLst>
              <a:outerShdw blurRad="50800" dist="38100" dir="2700000" algn="tl" rotWithShape="0">
                <a:prstClr val="black">
                  <a:alpha val="40000"/>
                </a:prstClr>
              </a:outerShdw>
            </a:effectLst>
            <a:sp3d/>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13"/>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Hoja2!$O$133:$O$146</c:f>
              <c:strCache>
                <c:ptCount val="14"/>
                <c:pt idx="0">
                  <c:v>DIRECCIONAMIENTO ESTRATÉGICO</c:v>
                </c:pt>
                <c:pt idx="1">
                  <c:v>TECNOLOGIAS DE LA INFORMACIÓN Y LAS COMUNICACIONES</c:v>
                </c:pt>
                <c:pt idx="2">
                  <c:v>COMUNICACIÓN ESTRATÉGICA</c:v>
                </c:pt>
                <c:pt idx="3">
                  <c:v>PARTICIPACIÓN CIUDADANA</c:v>
                </c:pt>
                <c:pt idx="4">
                  <c:v>ESTUDIOS DE ECONOMÍA Y POLÍTICA PÚBLICA</c:v>
                </c:pt>
                <c:pt idx="5">
                  <c:v>VIGILANCIA Y CONTROL A LA GESTIÓN FISCAL</c:v>
                </c:pt>
                <c:pt idx="6">
                  <c:v>RESPONSABILIDAD FISCAL Y JURISDICCIÓN COACTIVA</c:v>
                </c:pt>
                <c:pt idx="7">
                  <c:v>GESTIÓN JURÍDICA</c:v>
                </c:pt>
                <c:pt idx="8">
                  <c:v>GESTIÓN DEL TALENTO HUMANO</c:v>
                </c:pt>
                <c:pt idx="9">
                  <c:v>GESTIÓN FINANCIERA</c:v>
                </c:pt>
                <c:pt idx="10">
                  <c:v>GESTIÓN CONTRACTUAL</c:v>
                </c:pt>
                <c:pt idx="11">
                  <c:v>GESTIÓN DE RECURSOS FÍSICOS</c:v>
                </c:pt>
                <c:pt idx="12">
                  <c:v>GESTIÓN DOCUMENTAL</c:v>
                </c:pt>
                <c:pt idx="13">
                  <c:v>EVALUACIÓN Y CONTROL</c:v>
                </c:pt>
              </c:strCache>
            </c:strRef>
          </c:cat>
          <c:val>
            <c:numRef>
              <c:f>Hoja2!$Z$133:$Z$146</c:f>
              <c:numCache>
                <c:formatCode>General</c:formatCode>
                <c:ptCount val="14"/>
                <c:pt idx="0">
                  <c:v>1</c:v>
                </c:pt>
                <c:pt idx="1">
                  <c:v>1</c:v>
                </c:pt>
                <c:pt idx="2">
                  <c:v>0</c:v>
                </c:pt>
                <c:pt idx="3">
                  <c:v>0</c:v>
                </c:pt>
                <c:pt idx="4">
                  <c:v>0</c:v>
                </c:pt>
                <c:pt idx="5">
                  <c:v>0</c:v>
                </c:pt>
                <c:pt idx="6">
                  <c:v>0</c:v>
                </c:pt>
                <c:pt idx="7">
                  <c:v>0</c:v>
                </c:pt>
                <c:pt idx="8">
                  <c:v>0</c:v>
                </c:pt>
                <c:pt idx="9">
                  <c:v>9</c:v>
                </c:pt>
                <c:pt idx="10">
                  <c:v>1</c:v>
                </c:pt>
                <c:pt idx="11">
                  <c:v>8</c:v>
                </c:pt>
                <c:pt idx="12">
                  <c:v>2</c:v>
                </c:pt>
                <c:pt idx="13">
                  <c:v>0</c:v>
                </c:pt>
              </c:numCache>
            </c:numRef>
          </c:val>
        </c:ser>
        <c:dLbls>
          <c:showLegendKey val="0"/>
          <c:showVal val="0"/>
          <c:showCatName val="0"/>
          <c:showSerName val="0"/>
          <c:showPercent val="0"/>
          <c:showBubbleSize val="0"/>
        </c:dLbls>
        <c:gapWidth val="150"/>
        <c:shape val="box"/>
        <c:axId val="1893205376"/>
        <c:axId val="1893201024"/>
        <c:axId val="0"/>
      </c:bar3DChart>
      <c:catAx>
        <c:axId val="189320537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93201024"/>
        <c:crosses val="autoZero"/>
        <c:auto val="1"/>
        <c:lblAlgn val="ctr"/>
        <c:lblOffset val="100"/>
        <c:noMultiLvlLbl val="0"/>
      </c:catAx>
      <c:valAx>
        <c:axId val="189320102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932053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7">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371475</xdr:colOff>
          <xdr:row>1</xdr:row>
          <xdr:rowOff>85725</xdr:rowOff>
        </xdr:from>
        <xdr:to>
          <xdr:col>3</xdr:col>
          <xdr:colOff>447675</xdr:colOff>
          <xdr:row>4</xdr:row>
          <xdr:rowOff>76200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13</xdr:col>
      <xdr:colOff>0</xdr:colOff>
      <xdr:row>159</xdr:row>
      <xdr:rowOff>0</xdr:rowOff>
    </xdr:from>
    <xdr:to>
      <xdr:col>13</xdr:col>
      <xdr:colOff>104775</xdr:colOff>
      <xdr:row>205</xdr:row>
      <xdr:rowOff>83876</xdr:rowOff>
    </xdr:to>
    <xdr:sp macro="" textlink="">
      <xdr:nvSpPr>
        <xdr:cNvPr id="3" name="Text Box 12"/>
        <xdr:cNvSpPr txBox="1">
          <a:spLocks noChangeArrowheads="1"/>
        </xdr:cNvSpPr>
      </xdr:nvSpPr>
      <xdr:spPr bwMode="auto">
        <a:xfrm>
          <a:off x="12649200" y="11029950"/>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159</xdr:row>
      <xdr:rowOff>0</xdr:rowOff>
    </xdr:from>
    <xdr:to>
      <xdr:col>13</xdr:col>
      <xdr:colOff>104775</xdr:colOff>
      <xdr:row>205</xdr:row>
      <xdr:rowOff>83876</xdr:rowOff>
    </xdr:to>
    <xdr:sp macro="" textlink="">
      <xdr:nvSpPr>
        <xdr:cNvPr id="4" name="Text Box 13"/>
        <xdr:cNvSpPr txBox="1">
          <a:spLocks noChangeArrowheads="1"/>
        </xdr:cNvSpPr>
      </xdr:nvSpPr>
      <xdr:spPr bwMode="auto">
        <a:xfrm>
          <a:off x="12649200" y="11029950"/>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159</xdr:row>
      <xdr:rowOff>0</xdr:rowOff>
    </xdr:from>
    <xdr:to>
      <xdr:col>13</xdr:col>
      <xdr:colOff>104775</xdr:colOff>
      <xdr:row>205</xdr:row>
      <xdr:rowOff>83876</xdr:rowOff>
    </xdr:to>
    <xdr:sp macro="" textlink="">
      <xdr:nvSpPr>
        <xdr:cNvPr id="5" name="Text Box 14"/>
        <xdr:cNvSpPr txBox="1">
          <a:spLocks noChangeArrowheads="1"/>
        </xdr:cNvSpPr>
      </xdr:nvSpPr>
      <xdr:spPr bwMode="auto">
        <a:xfrm>
          <a:off x="12649200" y="11029950"/>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159</xdr:row>
      <xdr:rowOff>0</xdr:rowOff>
    </xdr:from>
    <xdr:to>
      <xdr:col>13</xdr:col>
      <xdr:colOff>104775</xdr:colOff>
      <xdr:row>205</xdr:row>
      <xdr:rowOff>83876</xdr:rowOff>
    </xdr:to>
    <xdr:sp macro="" textlink="">
      <xdr:nvSpPr>
        <xdr:cNvPr id="6" name="Text Box 15"/>
        <xdr:cNvSpPr txBox="1">
          <a:spLocks noChangeArrowheads="1"/>
        </xdr:cNvSpPr>
      </xdr:nvSpPr>
      <xdr:spPr bwMode="auto">
        <a:xfrm>
          <a:off x="12649200" y="11029950"/>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104775</xdr:colOff>
      <xdr:row>205</xdr:row>
      <xdr:rowOff>45776</xdr:rowOff>
    </xdr:to>
    <xdr:sp macro="" textlink="">
      <xdr:nvSpPr>
        <xdr:cNvPr id="7" name="Text Box 76"/>
        <xdr:cNvSpPr txBox="1">
          <a:spLocks noChangeArrowheads="1"/>
        </xdr:cNvSpPr>
      </xdr:nvSpPr>
      <xdr:spPr bwMode="auto">
        <a:xfrm>
          <a:off x="14782800" y="11029950"/>
          <a:ext cx="104775"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104775</xdr:colOff>
      <xdr:row>205</xdr:row>
      <xdr:rowOff>45776</xdr:rowOff>
    </xdr:to>
    <xdr:sp macro="" textlink="">
      <xdr:nvSpPr>
        <xdr:cNvPr id="8" name="Text Box 77"/>
        <xdr:cNvSpPr txBox="1">
          <a:spLocks noChangeArrowheads="1"/>
        </xdr:cNvSpPr>
      </xdr:nvSpPr>
      <xdr:spPr bwMode="auto">
        <a:xfrm>
          <a:off x="14782800" y="11029950"/>
          <a:ext cx="104775"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104775</xdr:colOff>
      <xdr:row>205</xdr:row>
      <xdr:rowOff>45776</xdr:rowOff>
    </xdr:to>
    <xdr:sp macro="" textlink="">
      <xdr:nvSpPr>
        <xdr:cNvPr id="9" name="Text Box 78"/>
        <xdr:cNvSpPr txBox="1">
          <a:spLocks noChangeArrowheads="1"/>
        </xdr:cNvSpPr>
      </xdr:nvSpPr>
      <xdr:spPr bwMode="auto">
        <a:xfrm>
          <a:off x="14782800" y="11029950"/>
          <a:ext cx="104775"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104775</xdr:colOff>
      <xdr:row>205</xdr:row>
      <xdr:rowOff>45776</xdr:rowOff>
    </xdr:to>
    <xdr:sp macro="" textlink="">
      <xdr:nvSpPr>
        <xdr:cNvPr id="10" name="Text Box 79"/>
        <xdr:cNvSpPr txBox="1">
          <a:spLocks noChangeArrowheads="1"/>
        </xdr:cNvSpPr>
      </xdr:nvSpPr>
      <xdr:spPr bwMode="auto">
        <a:xfrm>
          <a:off x="14782800" y="11029950"/>
          <a:ext cx="104775"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76200</xdr:colOff>
      <xdr:row>205</xdr:row>
      <xdr:rowOff>45776</xdr:rowOff>
    </xdr:to>
    <xdr:sp macro="" textlink="">
      <xdr:nvSpPr>
        <xdr:cNvPr id="11" name="Text Box 6"/>
        <xdr:cNvSpPr txBox="1">
          <a:spLocks noChangeArrowheads="1"/>
        </xdr:cNvSpPr>
      </xdr:nvSpPr>
      <xdr:spPr bwMode="auto">
        <a:xfrm>
          <a:off x="14782800" y="11029950"/>
          <a:ext cx="762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76200</xdr:colOff>
      <xdr:row>205</xdr:row>
      <xdr:rowOff>45776</xdr:rowOff>
    </xdr:to>
    <xdr:sp macro="" textlink="">
      <xdr:nvSpPr>
        <xdr:cNvPr id="12" name="Text Box 7"/>
        <xdr:cNvSpPr txBox="1">
          <a:spLocks noChangeArrowheads="1"/>
        </xdr:cNvSpPr>
      </xdr:nvSpPr>
      <xdr:spPr bwMode="auto">
        <a:xfrm>
          <a:off x="14782800" y="11029950"/>
          <a:ext cx="762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76200</xdr:colOff>
      <xdr:row>205</xdr:row>
      <xdr:rowOff>45776</xdr:rowOff>
    </xdr:to>
    <xdr:sp macro="" textlink="">
      <xdr:nvSpPr>
        <xdr:cNvPr id="13" name="Text Box 8"/>
        <xdr:cNvSpPr txBox="1">
          <a:spLocks noChangeArrowheads="1"/>
        </xdr:cNvSpPr>
      </xdr:nvSpPr>
      <xdr:spPr bwMode="auto">
        <a:xfrm>
          <a:off x="14782800" y="11029950"/>
          <a:ext cx="762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76200</xdr:colOff>
      <xdr:row>205</xdr:row>
      <xdr:rowOff>45776</xdr:rowOff>
    </xdr:to>
    <xdr:sp macro="" textlink="">
      <xdr:nvSpPr>
        <xdr:cNvPr id="14" name="Text Box 9"/>
        <xdr:cNvSpPr txBox="1">
          <a:spLocks noChangeArrowheads="1"/>
        </xdr:cNvSpPr>
      </xdr:nvSpPr>
      <xdr:spPr bwMode="auto">
        <a:xfrm>
          <a:off x="14782800" y="11029950"/>
          <a:ext cx="762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159</xdr:row>
      <xdr:rowOff>0</xdr:rowOff>
    </xdr:from>
    <xdr:to>
      <xdr:col>13</xdr:col>
      <xdr:colOff>104775</xdr:colOff>
      <xdr:row>205</xdr:row>
      <xdr:rowOff>83876</xdr:rowOff>
    </xdr:to>
    <xdr:sp macro="" textlink="">
      <xdr:nvSpPr>
        <xdr:cNvPr id="15" name="Text Box 12"/>
        <xdr:cNvSpPr txBox="1">
          <a:spLocks noChangeArrowheads="1"/>
        </xdr:cNvSpPr>
      </xdr:nvSpPr>
      <xdr:spPr bwMode="auto">
        <a:xfrm>
          <a:off x="12649200" y="11029950"/>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159</xdr:row>
      <xdr:rowOff>0</xdr:rowOff>
    </xdr:from>
    <xdr:to>
      <xdr:col>13</xdr:col>
      <xdr:colOff>104775</xdr:colOff>
      <xdr:row>205</xdr:row>
      <xdr:rowOff>83876</xdr:rowOff>
    </xdr:to>
    <xdr:sp macro="" textlink="">
      <xdr:nvSpPr>
        <xdr:cNvPr id="16" name="Text Box 13"/>
        <xdr:cNvSpPr txBox="1">
          <a:spLocks noChangeArrowheads="1"/>
        </xdr:cNvSpPr>
      </xdr:nvSpPr>
      <xdr:spPr bwMode="auto">
        <a:xfrm>
          <a:off x="12649200" y="11029950"/>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159</xdr:row>
      <xdr:rowOff>0</xdr:rowOff>
    </xdr:from>
    <xdr:to>
      <xdr:col>13</xdr:col>
      <xdr:colOff>104775</xdr:colOff>
      <xdr:row>205</xdr:row>
      <xdr:rowOff>83876</xdr:rowOff>
    </xdr:to>
    <xdr:sp macro="" textlink="">
      <xdr:nvSpPr>
        <xdr:cNvPr id="17" name="Text Box 14"/>
        <xdr:cNvSpPr txBox="1">
          <a:spLocks noChangeArrowheads="1"/>
        </xdr:cNvSpPr>
      </xdr:nvSpPr>
      <xdr:spPr bwMode="auto">
        <a:xfrm>
          <a:off x="12649200" y="11029950"/>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159</xdr:row>
      <xdr:rowOff>0</xdr:rowOff>
    </xdr:from>
    <xdr:to>
      <xdr:col>13</xdr:col>
      <xdr:colOff>104775</xdr:colOff>
      <xdr:row>205</xdr:row>
      <xdr:rowOff>83876</xdr:rowOff>
    </xdr:to>
    <xdr:sp macro="" textlink="">
      <xdr:nvSpPr>
        <xdr:cNvPr id="18" name="Text Box 15"/>
        <xdr:cNvSpPr txBox="1">
          <a:spLocks noChangeArrowheads="1"/>
        </xdr:cNvSpPr>
      </xdr:nvSpPr>
      <xdr:spPr bwMode="auto">
        <a:xfrm>
          <a:off x="12649200" y="11029950"/>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104775</xdr:colOff>
      <xdr:row>205</xdr:row>
      <xdr:rowOff>83876</xdr:rowOff>
    </xdr:to>
    <xdr:sp macro="" textlink="">
      <xdr:nvSpPr>
        <xdr:cNvPr id="19" name="Text Box 76"/>
        <xdr:cNvSpPr txBox="1">
          <a:spLocks noChangeArrowheads="1"/>
        </xdr:cNvSpPr>
      </xdr:nvSpPr>
      <xdr:spPr bwMode="auto">
        <a:xfrm>
          <a:off x="14782800" y="11029950"/>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104775</xdr:colOff>
      <xdr:row>205</xdr:row>
      <xdr:rowOff>83876</xdr:rowOff>
    </xdr:to>
    <xdr:sp macro="" textlink="">
      <xdr:nvSpPr>
        <xdr:cNvPr id="20" name="Text Box 77"/>
        <xdr:cNvSpPr txBox="1">
          <a:spLocks noChangeArrowheads="1"/>
        </xdr:cNvSpPr>
      </xdr:nvSpPr>
      <xdr:spPr bwMode="auto">
        <a:xfrm>
          <a:off x="14782800" y="11029950"/>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104775</xdr:colOff>
      <xdr:row>205</xdr:row>
      <xdr:rowOff>83876</xdr:rowOff>
    </xdr:to>
    <xdr:sp macro="" textlink="">
      <xdr:nvSpPr>
        <xdr:cNvPr id="21" name="Text Box 78"/>
        <xdr:cNvSpPr txBox="1">
          <a:spLocks noChangeArrowheads="1"/>
        </xdr:cNvSpPr>
      </xdr:nvSpPr>
      <xdr:spPr bwMode="auto">
        <a:xfrm>
          <a:off x="14782800" y="11029950"/>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104775</xdr:colOff>
      <xdr:row>205</xdr:row>
      <xdr:rowOff>83876</xdr:rowOff>
    </xdr:to>
    <xdr:sp macro="" textlink="">
      <xdr:nvSpPr>
        <xdr:cNvPr id="22" name="Text Box 79"/>
        <xdr:cNvSpPr txBox="1">
          <a:spLocks noChangeArrowheads="1"/>
        </xdr:cNvSpPr>
      </xdr:nvSpPr>
      <xdr:spPr bwMode="auto">
        <a:xfrm>
          <a:off x="14782800" y="11029950"/>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76200</xdr:colOff>
      <xdr:row>205</xdr:row>
      <xdr:rowOff>83876</xdr:rowOff>
    </xdr:to>
    <xdr:sp macro="" textlink="">
      <xdr:nvSpPr>
        <xdr:cNvPr id="23" name="Text Box 6"/>
        <xdr:cNvSpPr txBox="1">
          <a:spLocks noChangeArrowheads="1"/>
        </xdr:cNvSpPr>
      </xdr:nvSpPr>
      <xdr:spPr bwMode="auto">
        <a:xfrm>
          <a:off x="14782800" y="11029950"/>
          <a:ext cx="76200"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76200</xdr:colOff>
      <xdr:row>205</xdr:row>
      <xdr:rowOff>83876</xdr:rowOff>
    </xdr:to>
    <xdr:sp macro="" textlink="">
      <xdr:nvSpPr>
        <xdr:cNvPr id="24" name="Text Box 7"/>
        <xdr:cNvSpPr txBox="1">
          <a:spLocks noChangeArrowheads="1"/>
        </xdr:cNvSpPr>
      </xdr:nvSpPr>
      <xdr:spPr bwMode="auto">
        <a:xfrm>
          <a:off x="14782800" y="11029950"/>
          <a:ext cx="76200"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76200</xdr:colOff>
      <xdr:row>205</xdr:row>
      <xdr:rowOff>83876</xdr:rowOff>
    </xdr:to>
    <xdr:sp macro="" textlink="">
      <xdr:nvSpPr>
        <xdr:cNvPr id="25" name="Text Box 8"/>
        <xdr:cNvSpPr txBox="1">
          <a:spLocks noChangeArrowheads="1"/>
        </xdr:cNvSpPr>
      </xdr:nvSpPr>
      <xdr:spPr bwMode="auto">
        <a:xfrm>
          <a:off x="14782800" y="11029950"/>
          <a:ext cx="76200"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76200</xdr:colOff>
      <xdr:row>205</xdr:row>
      <xdr:rowOff>83876</xdr:rowOff>
    </xdr:to>
    <xdr:sp macro="" textlink="">
      <xdr:nvSpPr>
        <xdr:cNvPr id="26" name="Text Box 9"/>
        <xdr:cNvSpPr txBox="1">
          <a:spLocks noChangeArrowheads="1"/>
        </xdr:cNvSpPr>
      </xdr:nvSpPr>
      <xdr:spPr bwMode="auto">
        <a:xfrm>
          <a:off x="14782800" y="11029950"/>
          <a:ext cx="76200"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159</xdr:row>
      <xdr:rowOff>0</xdr:rowOff>
    </xdr:from>
    <xdr:to>
      <xdr:col>13</xdr:col>
      <xdr:colOff>104775</xdr:colOff>
      <xdr:row>205</xdr:row>
      <xdr:rowOff>83876</xdr:rowOff>
    </xdr:to>
    <xdr:sp macro="" textlink="">
      <xdr:nvSpPr>
        <xdr:cNvPr id="27" name="Text Box 12"/>
        <xdr:cNvSpPr txBox="1">
          <a:spLocks noChangeArrowheads="1"/>
        </xdr:cNvSpPr>
      </xdr:nvSpPr>
      <xdr:spPr bwMode="auto">
        <a:xfrm>
          <a:off x="12649200" y="11029950"/>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159</xdr:row>
      <xdr:rowOff>0</xdr:rowOff>
    </xdr:from>
    <xdr:to>
      <xdr:col>13</xdr:col>
      <xdr:colOff>104775</xdr:colOff>
      <xdr:row>205</xdr:row>
      <xdr:rowOff>83876</xdr:rowOff>
    </xdr:to>
    <xdr:sp macro="" textlink="">
      <xdr:nvSpPr>
        <xdr:cNvPr id="28" name="Text Box 13"/>
        <xdr:cNvSpPr txBox="1">
          <a:spLocks noChangeArrowheads="1"/>
        </xdr:cNvSpPr>
      </xdr:nvSpPr>
      <xdr:spPr bwMode="auto">
        <a:xfrm>
          <a:off x="12649200" y="11029950"/>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159</xdr:row>
      <xdr:rowOff>0</xdr:rowOff>
    </xdr:from>
    <xdr:to>
      <xdr:col>13</xdr:col>
      <xdr:colOff>104775</xdr:colOff>
      <xdr:row>205</xdr:row>
      <xdr:rowOff>83876</xdr:rowOff>
    </xdr:to>
    <xdr:sp macro="" textlink="">
      <xdr:nvSpPr>
        <xdr:cNvPr id="29" name="Text Box 14"/>
        <xdr:cNvSpPr txBox="1">
          <a:spLocks noChangeArrowheads="1"/>
        </xdr:cNvSpPr>
      </xdr:nvSpPr>
      <xdr:spPr bwMode="auto">
        <a:xfrm>
          <a:off x="12649200" y="11029950"/>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159</xdr:row>
      <xdr:rowOff>0</xdr:rowOff>
    </xdr:from>
    <xdr:to>
      <xdr:col>13</xdr:col>
      <xdr:colOff>104775</xdr:colOff>
      <xdr:row>205</xdr:row>
      <xdr:rowOff>83876</xdr:rowOff>
    </xdr:to>
    <xdr:sp macro="" textlink="">
      <xdr:nvSpPr>
        <xdr:cNvPr id="30" name="Text Box 15"/>
        <xdr:cNvSpPr txBox="1">
          <a:spLocks noChangeArrowheads="1"/>
        </xdr:cNvSpPr>
      </xdr:nvSpPr>
      <xdr:spPr bwMode="auto">
        <a:xfrm>
          <a:off x="12649200" y="11029950"/>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104775</xdr:colOff>
      <xdr:row>205</xdr:row>
      <xdr:rowOff>83876</xdr:rowOff>
    </xdr:to>
    <xdr:sp macro="" textlink="">
      <xdr:nvSpPr>
        <xdr:cNvPr id="31" name="Text Box 76"/>
        <xdr:cNvSpPr txBox="1">
          <a:spLocks noChangeArrowheads="1"/>
        </xdr:cNvSpPr>
      </xdr:nvSpPr>
      <xdr:spPr bwMode="auto">
        <a:xfrm>
          <a:off x="14782800" y="11029950"/>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104775</xdr:colOff>
      <xdr:row>205</xdr:row>
      <xdr:rowOff>83876</xdr:rowOff>
    </xdr:to>
    <xdr:sp macro="" textlink="">
      <xdr:nvSpPr>
        <xdr:cNvPr id="32" name="Text Box 77"/>
        <xdr:cNvSpPr txBox="1">
          <a:spLocks noChangeArrowheads="1"/>
        </xdr:cNvSpPr>
      </xdr:nvSpPr>
      <xdr:spPr bwMode="auto">
        <a:xfrm>
          <a:off x="14782800" y="11029950"/>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104775</xdr:colOff>
      <xdr:row>205</xdr:row>
      <xdr:rowOff>83876</xdr:rowOff>
    </xdr:to>
    <xdr:sp macro="" textlink="">
      <xdr:nvSpPr>
        <xdr:cNvPr id="33" name="Text Box 78"/>
        <xdr:cNvSpPr txBox="1">
          <a:spLocks noChangeArrowheads="1"/>
        </xdr:cNvSpPr>
      </xdr:nvSpPr>
      <xdr:spPr bwMode="auto">
        <a:xfrm>
          <a:off x="14782800" y="11029950"/>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104775</xdr:colOff>
      <xdr:row>205</xdr:row>
      <xdr:rowOff>83876</xdr:rowOff>
    </xdr:to>
    <xdr:sp macro="" textlink="">
      <xdr:nvSpPr>
        <xdr:cNvPr id="34" name="Text Box 79"/>
        <xdr:cNvSpPr txBox="1">
          <a:spLocks noChangeArrowheads="1"/>
        </xdr:cNvSpPr>
      </xdr:nvSpPr>
      <xdr:spPr bwMode="auto">
        <a:xfrm>
          <a:off x="14782800" y="11029950"/>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76200</xdr:colOff>
      <xdr:row>205</xdr:row>
      <xdr:rowOff>83876</xdr:rowOff>
    </xdr:to>
    <xdr:sp macro="" textlink="">
      <xdr:nvSpPr>
        <xdr:cNvPr id="35" name="Text Box 6"/>
        <xdr:cNvSpPr txBox="1">
          <a:spLocks noChangeArrowheads="1"/>
        </xdr:cNvSpPr>
      </xdr:nvSpPr>
      <xdr:spPr bwMode="auto">
        <a:xfrm>
          <a:off x="14782800" y="11029950"/>
          <a:ext cx="76200"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76200</xdr:colOff>
      <xdr:row>205</xdr:row>
      <xdr:rowOff>83876</xdr:rowOff>
    </xdr:to>
    <xdr:sp macro="" textlink="">
      <xdr:nvSpPr>
        <xdr:cNvPr id="36" name="Text Box 7"/>
        <xdr:cNvSpPr txBox="1">
          <a:spLocks noChangeArrowheads="1"/>
        </xdr:cNvSpPr>
      </xdr:nvSpPr>
      <xdr:spPr bwMode="auto">
        <a:xfrm>
          <a:off x="14782800" y="11029950"/>
          <a:ext cx="76200"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76200</xdr:colOff>
      <xdr:row>205</xdr:row>
      <xdr:rowOff>83876</xdr:rowOff>
    </xdr:to>
    <xdr:sp macro="" textlink="">
      <xdr:nvSpPr>
        <xdr:cNvPr id="37" name="Text Box 8"/>
        <xdr:cNvSpPr txBox="1">
          <a:spLocks noChangeArrowheads="1"/>
        </xdr:cNvSpPr>
      </xdr:nvSpPr>
      <xdr:spPr bwMode="auto">
        <a:xfrm>
          <a:off x="14782800" y="11029950"/>
          <a:ext cx="76200"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76200</xdr:colOff>
      <xdr:row>205</xdr:row>
      <xdr:rowOff>83876</xdr:rowOff>
    </xdr:to>
    <xdr:sp macro="" textlink="">
      <xdr:nvSpPr>
        <xdr:cNvPr id="38" name="Text Box 9"/>
        <xdr:cNvSpPr txBox="1">
          <a:spLocks noChangeArrowheads="1"/>
        </xdr:cNvSpPr>
      </xdr:nvSpPr>
      <xdr:spPr bwMode="auto">
        <a:xfrm>
          <a:off x="14782800" y="11029950"/>
          <a:ext cx="76200"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159</xdr:row>
      <xdr:rowOff>0</xdr:rowOff>
    </xdr:from>
    <xdr:to>
      <xdr:col>13</xdr:col>
      <xdr:colOff>104775</xdr:colOff>
      <xdr:row>205</xdr:row>
      <xdr:rowOff>83876</xdr:rowOff>
    </xdr:to>
    <xdr:sp macro="" textlink="">
      <xdr:nvSpPr>
        <xdr:cNvPr id="39" name="Text Box 12"/>
        <xdr:cNvSpPr txBox="1">
          <a:spLocks noChangeArrowheads="1"/>
        </xdr:cNvSpPr>
      </xdr:nvSpPr>
      <xdr:spPr bwMode="auto">
        <a:xfrm>
          <a:off x="12649200" y="11029950"/>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159</xdr:row>
      <xdr:rowOff>0</xdr:rowOff>
    </xdr:from>
    <xdr:to>
      <xdr:col>13</xdr:col>
      <xdr:colOff>104775</xdr:colOff>
      <xdr:row>205</xdr:row>
      <xdr:rowOff>83876</xdr:rowOff>
    </xdr:to>
    <xdr:sp macro="" textlink="">
      <xdr:nvSpPr>
        <xdr:cNvPr id="40" name="Text Box 13"/>
        <xdr:cNvSpPr txBox="1">
          <a:spLocks noChangeArrowheads="1"/>
        </xdr:cNvSpPr>
      </xdr:nvSpPr>
      <xdr:spPr bwMode="auto">
        <a:xfrm>
          <a:off x="12649200" y="11029950"/>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159</xdr:row>
      <xdr:rowOff>0</xdr:rowOff>
    </xdr:from>
    <xdr:to>
      <xdr:col>13</xdr:col>
      <xdr:colOff>104775</xdr:colOff>
      <xdr:row>205</xdr:row>
      <xdr:rowOff>83876</xdr:rowOff>
    </xdr:to>
    <xdr:sp macro="" textlink="">
      <xdr:nvSpPr>
        <xdr:cNvPr id="41" name="Text Box 14"/>
        <xdr:cNvSpPr txBox="1">
          <a:spLocks noChangeArrowheads="1"/>
        </xdr:cNvSpPr>
      </xdr:nvSpPr>
      <xdr:spPr bwMode="auto">
        <a:xfrm>
          <a:off x="12649200" y="11029950"/>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159</xdr:row>
      <xdr:rowOff>0</xdr:rowOff>
    </xdr:from>
    <xdr:to>
      <xdr:col>13</xdr:col>
      <xdr:colOff>104775</xdr:colOff>
      <xdr:row>205</xdr:row>
      <xdr:rowOff>83876</xdr:rowOff>
    </xdr:to>
    <xdr:sp macro="" textlink="">
      <xdr:nvSpPr>
        <xdr:cNvPr id="42" name="Text Box 15"/>
        <xdr:cNvSpPr txBox="1">
          <a:spLocks noChangeArrowheads="1"/>
        </xdr:cNvSpPr>
      </xdr:nvSpPr>
      <xdr:spPr bwMode="auto">
        <a:xfrm>
          <a:off x="12649200" y="11029950"/>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104775</xdr:colOff>
      <xdr:row>205</xdr:row>
      <xdr:rowOff>45776</xdr:rowOff>
    </xdr:to>
    <xdr:sp macro="" textlink="">
      <xdr:nvSpPr>
        <xdr:cNvPr id="43" name="Text Box 76"/>
        <xdr:cNvSpPr txBox="1">
          <a:spLocks noChangeArrowheads="1"/>
        </xdr:cNvSpPr>
      </xdr:nvSpPr>
      <xdr:spPr bwMode="auto">
        <a:xfrm>
          <a:off x="14782800" y="11029950"/>
          <a:ext cx="104775"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104775</xdr:colOff>
      <xdr:row>205</xdr:row>
      <xdr:rowOff>45776</xdr:rowOff>
    </xdr:to>
    <xdr:sp macro="" textlink="">
      <xdr:nvSpPr>
        <xdr:cNvPr id="44" name="Text Box 77"/>
        <xdr:cNvSpPr txBox="1">
          <a:spLocks noChangeArrowheads="1"/>
        </xdr:cNvSpPr>
      </xdr:nvSpPr>
      <xdr:spPr bwMode="auto">
        <a:xfrm>
          <a:off x="14782800" y="11029950"/>
          <a:ext cx="104775"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104775</xdr:colOff>
      <xdr:row>205</xdr:row>
      <xdr:rowOff>45776</xdr:rowOff>
    </xdr:to>
    <xdr:sp macro="" textlink="">
      <xdr:nvSpPr>
        <xdr:cNvPr id="45" name="Text Box 78"/>
        <xdr:cNvSpPr txBox="1">
          <a:spLocks noChangeArrowheads="1"/>
        </xdr:cNvSpPr>
      </xdr:nvSpPr>
      <xdr:spPr bwMode="auto">
        <a:xfrm>
          <a:off x="14782800" y="11029950"/>
          <a:ext cx="104775"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104775</xdr:colOff>
      <xdr:row>205</xdr:row>
      <xdr:rowOff>45776</xdr:rowOff>
    </xdr:to>
    <xdr:sp macro="" textlink="">
      <xdr:nvSpPr>
        <xdr:cNvPr id="46" name="Text Box 79"/>
        <xdr:cNvSpPr txBox="1">
          <a:spLocks noChangeArrowheads="1"/>
        </xdr:cNvSpPr>
      </xdr:nvSpPr>
      <xdr:spPr bwMode="auto">
        <a:xfrm>
          <a:off x="14782800" y="11029950"/>
          <a:ext cx="104775"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76200</xdr:colOff>
      <xdr:row>205</xdr:row>
      <xdr:rowOff>45776</xdr:rowOff>
    </xdr:to>
    <xdr:sp macro="" textlink="">
      <xdr:nvSpPr>
        <xdr:cNvPr id="47" name="Text Box 6"/>
        <xdr:cNvSpPr txBox="1">
          <a:spLocks noChangeArrowheads="1"/>
        </xdr:cNvSpPr>
      </xdr:nvSpPr>
      <xdr:spPr bwMode="auto">
        <a:xfrm>
          <a:off x="14782800" y="11029950"/>
          <a:ext cx="762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76200</xdr:colOff>
      <xdr:row>205</xdr:row>
      <xdr:rowOff>45776</xdr:rowOff>
    </xdr:to>
    <xdr:sp macro="" textlink="">
      <xdr:nvSpPr>
        <xdr:cNvPr id="48" name="Text Box 7"/>
        <xdr:cNvSpPr txBox="1">
          <a:spLocks noChangeArrowheads="1"/>
        </xdr:cNvSpPr>
      </xdr:nvSpPr>
      <xdr:spPr bwMode="auto">
        <a:xfrm>
          <a:off x="14782800" y="11029950"/>
          <a:ext cx="762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76200</xdr:colOff>
      <xdr:row>205</xdr:row>
      <xdr:rowOff>45776</xdr:rowOff>
    </xdr:to>
    <xdr:sp macro="" textlink="">
      <xdr:nvSpPr>
        <xdr:cNvPr id="49" name="Text Box 8"/>
        <xdr:cNvSpPr txBox="1">
          <a:spLocks noChangeArrowheads="1"/>
        </xdr:cNvSpPr>
      </xdr:nvSpPr>
      <xdr:spPr bwMode="auto">
        <a:xfrm>
          <a:off x="14782800" y="11029950"/>
          <a:ext cx="762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76200</xdr:colOff>
      <xdr:row>205</xdr:row>
      <xdr:rowOff>45776</xdr:rowOff>
    </xdr:to>
    <xdr:sp macro="" textlink="">
      <xdr:nvSpPr>
        <xdr:cNvPr id="50" name="Text Box 9"/>
        <xdr:cNvSpPr txBox="1">
          <a:spLocks noChangeArrowheads="1"/>
        </xdr:cNvSpPr>
      </xdr:nvSpPr>
      <xdr:spPr bwMode="auto">
        <a:xfrm>
          <a:off x="14782800" y="11029950"/>
          <a:ext cx="762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159</xdr:row>
      <xdr:rowOff>0</xdr:rowOff>
    </xdr:from>
    <xdr:to>
      <xdr:col>13</xdr:col>
      <xdr:colOff>104775</xdr:colOff>
      <xdr:row>205</xdr:row>
      <xdr:rowOff>83876</xdr:rowOff>
    </xdr:to>
    <xdr:sp macro="" textlink="">
      <xdr:nvSpPr>
        <xdr:cNvPr id="51" name="Text Box 12"/>
        <xdr:cNvSpPr txBox="1">
          <a:spLocks noChangeArrowheads="1"/>
        </xdr:cNvSpPr>
      </xdr:nvSpPr>
      <xdr:spPr bwMode="auto">
        <a:xfrm>
          <a:off x="12649200" y="11029950"/>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159</xdr:row>
      <xdr:rowOff>0</xdr:rowOff>
    </xdr:from>
    <xdr:to>
      <xdr:col>13</xdr:col>
      <xdr:colOff>104775</xdr:colOff>
      <xdr:row>205</xdr:row>
      <xdr:rowOff>83876</xdr:rowOff>
    </xdr:to>
    <xdr:sp macro="" textlink="">
      <xdr:nvSpPr>
        <xdr:cNvPr id="52" name="Text Box 13"/>
        <xdr:cNvSpPr txBox="1">
          <a:spLocks noChangeArrowheads="1"/>
        </xdr:cNvSpPr>
      </xdr:nvSpPr>
      <xdr:spPr bwMode="auto">
        <a:xfrm>
          <a:off x="12649200" y="11029950"/>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159</xdr:row>
      <xdr:rowOff>0</xdr:rowOff>
    </xdr:from>
    <xdr:to>
      <xdr:col>13</xdr:col>
      <xdr:colOff>104775</xdr:colOff>
      <xdr:row>205</xdr:row>
      <xdr:rowOff>83876</xdr:rowOff>
    </xdr:to>
    <xdr:sp macro="" textlink="">
      <xdr:nvSpPr>
        <xdr:cNvPr id="53" name="Text Box 14"/>
        <xdr:cNvSpPr txBox="1">
          <a:spLocks noChangeArrowheads="1"/>
        </xdr:cNvSpPr>
      </xdr:nvSpPr>
      <xdr:spPr bwMode="auto">
        <a:xfrm>
          <a:off x="12649200" y="11029950"/>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159</xdr:row>
      <xdr:rowOff>0</xdr:rowOff>
    </xdr:from>
    <xdr:to>
      <xdr:col>13</xdr:col>
      <xdr:colOff>104775</xdr:colOff>
      <xdr:row>205</xdr:row>
      <xdr:rowOff>83876</xdr:rowOff>
    </xdr:to>
    <xdr:sp macro="" textlink="">
      <xdr:nvSpPr>
        <xdr:cNvPr id="54" name="Text Box 15"/>
        <xdr:cNvSpPr txBox="1">
          <a:spLocks noChangeArrowheads="1"/>
        </xdr:cNvSpPr>
      </xdr:nvSpPr>
      <xdr:spPr bwMode="auto">
        <a:xfrm>
          <a:off x="12649200" y="11029950"/>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104775</xdr:colOff>
      <xdr:row>205</xdr:row>
      <xdr:rowOff>83876</xdr:rowOff>
    </xdr:to>
    <xdr:sp macro="" textlink="">
      <xdr:nvSpPr>
        <xdr:cNvPr id="55" name="Text Box 76"/>
        <xdr:cNvSpPr txBox="1">
          <a:spLocks noChangeArrowheads="1"/>
        </xdr:cNvSpPr>
      </xdr:nvSpPr>
      <xdr:spPr bwMode="auto">
        <a:xfrm>
          <a:off x="14782800" y="11029950"/>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104775</xdr:colOff>
      <xdr:row>205</xdr:row>
      <xdr:rowOff>83876</xdr:rowOff>
    </xdr:to>
    <xdr:sp macro="" textlink="">
      <xdr:nvSpPr>
        <xdr:cNvPr id="56" name="Text Box 77"/>
        <xdr:cNvSpPr txBox="1">
          <a:spLocks noChangeArrowheads="1"/>
        </xdr:cNvSpPr>
      </xdr:nvSpPr>
      <xdr:spPr bwMode="auto">
        <a:xfrm>
          <a:off x="14782800" y="11029950"/>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104775</xdr:colOff>
      <xdr:row>205</xdr:row>
      <xdr:rowOff>83876</xdr:rowOff>
    </xdr:to>
    <xdr:sp macro="" textlink="">
      <xdr:nvSpPr>
        <xdr:cNvPr id="57" name="Text Box 78"/>
        <xdr:cNvSpPr txBox="1">
          <a:spLocks noChangeArrowheads="1"/>
        </xdr:cNvSpPr>
      </xdr:nvSpPr>
      <xdr:spPr bwMode="auto">
        <a:xfrm>
          <a:off x="14782800" y="11029950"/>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104775</xdr:colOff>
      <xdr:row>205</xdr:row>
      <xdr:rowOff>83876</xdr:rowOff>
    </xdr:to>
    <xdr:sp macro="" textlink="">
      <xdr:nvSpPr>
        <xdr:cNvPr id="58" name="Text Box 79"/>
        <xdr:cNvSpPr txBox="1">
          <a:spLocks noChangeArrowheads="1"/>
        </xdr:cNvSpPr>
      </xdr:nvSpPr>
      <xdr:spPr bwMode="auto">
        <a:xfrm>
          <a:off x="14782800" y="11029950"/>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76200</xdr:colOff>
      <xdr:row>205</xdr:row>
      <xdr:rowOff>83876</xdr:rowOff>
    </xdr:to>
    <xdr:sp macro="" textlink="">
      <xdr:nvSpPr>
        <xdr:cNvPr id="59" name="Text Box 6"/>
        <xdr:cNvSpPr txBox="1">
          <a:spLocks noChangeArrowheads="1"/>
        </xdr:cNvSpPr>
      </xdr:nvSpPr>
      <xdr:spPr bwMode="auto">
        <a:xfrm>
          <a:off x="14782800" y="11029950"/>
          <a:ext cx="76200"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76200</xdr:colOff>
      <xdr:row>205</xdr:row>
      <xdr:rowOff>83876</xdr:rowOff>
    </xdr:to>
    <xdr:sp macro="" textlink="">
      <xdr:nvSpPr>
        <xdr:cNvPr id="60" name="Text Box 7"/>
        <xdr:cNvSpPr txBox="1">
          <a:spLocks noChangeArrowheads="1"/>
        </xdr:cNvSpPr>
      </xdr:nvSpPr>
      <xdr:spPr bwMode="auto">
        <a:xfrm>
          <a:off x="14782800" y="11029950"/>
          <a:ext cx="76200"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76200</xdr:colOff>
      <xdr:row>205</xdr:row>
      <xdr:rowOff>83876</xdr:rowOff>
    </xdr:to>
    <xdr:sp macro="" textlink="">
      <xdr:nvSpPr>
        <xdr:cNvPr id="61" name="Text Box 8"/>
        <xdr:cNvSpPr txBox="1">
          <a:spLocks noChangeArrowheads="1"/>
        </xdr:cNvSpPr>
      </xdr:nvSpPr>
      <xdr:spPr bwMode="auto">
        <a:xfrm>
          <a:off x="14782800" y="11029950"/>
          <a:ext cx="76200"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76200</xdr:colOff>
      <xdr:row>205</xdr:row>
      <xdr:rowOff>83876</xdr:rowOff>
    </xdr:to>
    <xdr:sp macro="" textlink="">
      <xdr:nvSpPr>
        <xdr:cNvPr id="62" name="Text Box 9"/>
        <xdr:cNvSpPr txBox="1">
          <a:spLocks noChangeArrowheads="1"/>
        </xdr:cNvSpPr>
      </xdr:nvSpPr>
      <xdr:spPr bwMode="auto">
        <a:xfrm>
          <a:off x="14782800" y="11029950"/>
          <a:ext cx="76200"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159</xdr:row>
      <xdr:rowOff>0</xdr:rowOff>
    </xdr:from>
    <xdr:to>
      <xdr:col>13</xdr:col>
      <xdr:colOff>104775</xdr:colOff>
      <xdr:row>205</xdr:row>
      <xdr:rowOff>83876</xdr:rowOff>
    </xdr:to>
    <xdr:sp macro="" textlink="">
      <xdr:nvSpPr>
        <xdr:cNvPr id="63" name="Text Box 12"/>
        <xdr:cNvSpPr txBox="1">
          <a:spLocks noChangeArrowheads="1"/>
        </xdr:cNvSpPr>
      </xdr:nvSpPr>
      <xdr:spPr bwMode="auto">
        <a:xfrm>
          <a:off x="12649200" y="11029950"/>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159</xdr:row>
      <xdr:rowOff>0</xdr:rowOff>
    </xdr:from>
    <xdr:to>
      <xdr:col>13</xdr:col>
      <xdr:colOff>104775</xdr:colOff>
      <xdr:row>205</xdr:row>
      <xdr:rowOff>83876</xdr:rowOff>
    </xdr:to>
    <xdr:sp macro="" textlink="">
      <xdr:nvSpPr>
        <xdr:cNvPr id="64" name="Text Box 13"/>
        <xdr:cNvSpPr txBox="1">
          <a:spLocks noChangeArrowheads="1"/>
        </xdr:cNvSpPr>
      </xdr:nvSpPr>
      <xdr:spPr bwMode="auto">
        <a:xfrm>
          <a:off x="12649200" y="11029950"/>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159</xdr:row>
      <xdr:rowOff>0</xdr:rowOff>
    </xdr:from>
    <xdr:to>
      <xdr:col>13</xdr:col>
      <xdr:colOff>104775</xdr:colOff>
      <xdr:row>205</xdr:row>
      <xdr:rowOff>83876</xdr:rowOff>
    </xdr:to>
    <xdr:sp macro="" textlink="">
      <xdr:nvSpPr>
        <xdr:cNvPr id="65" name="Text Box 14"/>
        <xdr:cNvSpPr txBox="1">
          <a:spLocks noChangeArrowheads="1"/>
        </xdr:cNvSpPr>
      </xdr:nvSpPr>
      <xdr:spPr bwMode="auto">
        <a:xfrm>
          <a:off x="12649200" y="11029950"/>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159</xdr:row>
      <xdr:rowOff>0</xdr:rowOff>
    </xdr:from>
    <xdr:to>
      <xdr:col>13</xdr:col>
      <xdr:colOff>104775</xdr:colOff>
      <xdr:row>205</xdr:row>
      <xdr:rowOff>83876</xdr:rowOff>
    </xdr:to>
    <xdr:sp macro="" textlink="">
      <xdr:nvSpPr>
        <xdr:cNvPr id="66" name="Text Box 15"/>
        <xdr:cNvSpPr txBox="1">
          <a:spLocks noChangeArrowheads="1"/>
        </xdr:cNvSpPr>
      </xdr:nvSpPr>
      <xdr:spPr bwMode="auto">
        <a:xfrm>
          <a:off x="12649200" y="11029950"/>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104775</xdr:colOff>
      <xdr:row>205</xdr:row>
      <xdr:rowOff>83876</xdr:rowOff>
    </xdr:to>
    <xdr:sp macro="" textlink="">
      <xdr:nvSpPr>
        <xdr:cNvPr id="67" name="Text Box 76"/>
        <xdr:cNvSpPr txBox="1">
          <a:spLocks noChangeArrowheads="1"/>
        </xdr:cNvSpPr>
      </xdr:nvSpPr>
      <xdr:spPr bwMode="auto">
        <a:xfrm>
          <a:off x="14782800" y="11029950"/>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104775</xdr:colOff>
      <xdr:row>205</xdr:row>
      <xdr:rowOff>83876</xdr:rowOff>
    </xdr:to>
    <xdr:sp macro="" textlink="">
      <xdr:nvSpPr>
        <xdr:cNvPr id="68" name="Text Box 77"/>
        <xdr:cNvSpPr txBox="1">
          <a:spLocks noChangeArrowheads="1"/>
        </xdr:cNvSpPr>
      </xdr:nvSpPr>
      <xdr:spPr bwMode="auto">
        <a:xfrm>
          <a:off x="14782800" y="11029950"/>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104775</xdr:colOff>
      <xdr:row>205</xdr:row>
      <xdr:rowOff>83876</xdr:rowOff>
    </xdr:to>
    <xdr:sp macro="" textlink="">
      <xdr:nvSpPr>
        <xdr:cNvPr id="69" name="Text Box 78"/>
        <xdr:cNvSpPr txBox="1">
          <a:spLocks noChangeArrowheads="1"/>
        </xdr:cNvSpPr>
      </xdr:nvSpPr>
      <xdr:spPr bwMode="auto">
        <a:xfrm>
          <a:off x="14782800" y="11029950"/>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104775</xdr:colOff>
      <xdr:row>205</xdr:row>
      <xdr:rowOff>83876</xdr:rowOff>
    </xdr:to>
    <xdr:sp macro="" textlink="">
      <xdr:nvSpPr>
        <xdr:cNvPr id="70" name="Text Box 79"/>
        <xdr:cNvSpPr txBox="1">
          <a:spLocks noChangeArrowheads="1"/>
        </xdr:cNvSpPr>
      </xdr:nvSpPr>
      <xdr:spPr bwMode="auto">
        <a:xfrm>
          <a:off x="14782800" y="11029950"/>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76200</xdr:colOff>
      <xdr:row>205</xdr:row>
      <xdr:rowOff>83876</xdr:rowOff>
    </xdr:to>
    <xdr:sp macro="" textlink="">
      <xdr:nvSpPr>
        <xdr:cNvPr id="71" name="Text Box 6"/>
        <xdr:cNvSpPr txBox="1">
          <a:spLocks noChangeArrowheads="1"/>
        </xdr:cNvSpPr>
      </xdr:nvSpPr>
      <xdr:spPr bwMode="auto">
        <a:xfrm>
          <a:off x="14782800" y="11029950"/>
          <a:ext cx="76200"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76200</xdr:colOff>
      <xdr:row>205</xdr:row>
      <xdr:rowOff>83876</xdr:rowOff>
    </xdr:to>
    <xdr:sp macro="" textlink="">
      <xdr:nvSpPr>
        <xdr:cNvPr id="72" name="Text Box 7"/>
        <xdr:cNvSpPr txBox="1">
          <a:spLocks noChangeArrowheads="1"/>
        </xdr:cNvSpPr>
      </xdr:nvSpPr>
      <xdr:spPr bwMode="auto">
        <a:xfrm>
          <a:off x="14782800" y="11029950"/>
          <a:ext cx="76200"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76200</xdr:colOff>
      <xdr:row>205</xdr:row>
      <xdr:rowOff>83876</xdr:rowOff>
    </xdr:to>
    <xdr:sp macro="" textlink="">
      <xdr:nvSpPr>
        <xdr:cNvPr id="73" name="Text Box 8"/>
        <xdr:cNvSpPr txBox="1">
          <a:spLocks noChangeArrowheads="1"/>
        </xdr:cNvSpPr>
      </xdr:nvSpPr>
      <xdr:spPr bwMode="auto">
        <a:xfrm>
          <a:off x="14782800" y="11029950"/>
          <a:ext cx="76200"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159</xdr:row>
      <xdr:rowOff>0</xdr:rowOff>
    </xdr:from>
    <xdr:to>
      <xdr:col>15</xdr:col>
      <xdr:colOff>76200</xdr:colOff>
      <xdr:row>205</xdr:row>
      <xdr:rowOff>83876</xdr:rowOff>
    </xdr:to>
    <xdr:sp macro="" textlink="">
      <xdr:nvSpPr>
        <xdr:cNvPr id="74" name="Text Box 9"/>
        <xdr:cNvSpPr txBox="1">
          <a:spLocks noChangeArrowheads="1"/>
        </xdr:cNvSpPr>
      </xdr:nvSpPr>
      <xdr:spPr bwMode="auto">
        <a:xfrm>
          <a:off x="14782800" y="11029950"/>
          <a:ext cx="76200"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122</xdr:row>
      <xdr:rowOff>0</xdr:rowOff>
    </xdr:from>
    <xdr:to>
      <xdr:col>7</xdr:col>
      <xdr:colOff>216276</xdr:colOff>
      <xdr:row>127</xdr:row>
      <xdr:rowOff>1333650</xdr:rowOff>
    </xdr:to>
    <xdr:sp macro="" textlink="">
      <xdr:nvSpPr>
        <xdr:cNvPr id="76" name="Text Box 65"/>
        <xdr:cNvSpPr txBox="1">
          <a:spLocks noChangeArrowheads="1"/>
        </xdr:cNvSpPr>
      </xdr:nvSpPr>
      <xdr:spPr bwMode="auto">
        <a:xfrm>
          <a:off x="5353050" y="31165800"/>
          <a:ext cx="302000" cy="64879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122</xdr:row>
      <xdr:rowOff>0</xdr:rowOff>
    </xdr:from>
    <xdr:to>
      <xdr:col>7</xdr:col>
      <xdr:colOff>216276</xdr:colOff>
      <xdr:row>127</xdr:row>
      <xdr:rowOff>110442</xdr:rowOff>
    </xdr:to>
    <xdr:sp macro="" textlink="">
      <xdr:nvSpPr>
        <xdr:cNvPr id="77" name="Text Box 65"/>
        <xdr:cNvSpPr txBox="1">
          <a:spLocks noChangeArrowheads="1"/>
        </xdr:cNvSpPr>
      </xdr:nvSpPr>
      <xdr:spPr bwMode="auto">
        <a:xfrm>
          <a:off x="5353050" y="31165800"/>
          <a:ext cx="302000" cy="5246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154</xdr:row>
      <xdr:rowOff>0</xdr:rowOff>
    </xdr:from>
    <xdr:ext cx="114300" cy="5234048"/>
    <xdr:sp macro="" textlink="">
      <xdr:nvSpPr>
        <xdr:cNvPr id="78" name="Text Box 8"/>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79" name="Text Box 9"/>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80" name="Text Box 1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81" name="Text Box 4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82" name="Text Box 41"/>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83" name="Text Box 42"/>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84" name="Text Box 4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85" name="Text Box 58"/>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86" name="Text Box 59"/>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87" name="Text Box 6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88" name="Text Box 8"/>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89" name="Text Box 9"/>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90" name="Text Box 1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91" name="Text Box 4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92" name="Text Box 41"/>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93" name="Text Box 42"/>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94" name="Text Box 4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95" name="Text Box 58"/>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96" name="Text Box 59"/>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97" name="Text Box 6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98" name="Text Box 8"/>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99" name="Text Box 9"/>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00" name="Text Box 1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01" name="Text Box 4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02" name="Text Box 41"/>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03" name="Text Box 42"/>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04" name="Text Box 4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05" name="Text Box 58"/>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06" name="Text Box 59"/>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07" name="Text Box 6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08" name="Text Box 8"/>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09" name="Text Box 9"/>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10" name="Text Box 1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11" name="Text Box 4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12" name="Text Box 41"/>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13" name="Text Box 42"/>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14" name="Text Box 4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15" name="Text Box 58"/>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16" name="Text Box 59"/>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17" name="Text Box 6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18" name="Text Box 61"/>
        <xdr:cNvSpPr txBox="1">
          <a:spLocks noChangeArrowheads="1"/>
        </xdr:cNvSpPr>
      </xdr:nvSpPr>
      <xdr:spPr bwMode="auto">
        <a:xfrm>
          <a:off x="85344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19" name="Text Box 61"/>
        <xdr:cNvSpPr txBox="1">
          <a:spLocks noChangeArrowheads="1"/>
        </xdr:cNvSpPr>
      </xdr:nvSpPr>
      <xdr:spPr bwMode="auto">
        <a:xfrm>
          <a:off x="85344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20" name="Text Box 61"/>
        <xdr:cNvSpPr txBox="1">
          <a:spLocks noChangeArrowheads="1"/>
        </xdr:cNvSpPr>
      </xdr:nvSpPr>
      <xdr:spPr bwMode="auto">
        <a:xfrm>
          <a:off x="85344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21" name="Text Box 61"/>
        <xdr:cNvSpPr txBox="1">
          <a:spLocks noChangeArrowheads="1"/>
        </xdr:cNvSpPr>
      </xdr:nvSpPr>
      <xdr:spPr bwMode="auto">
        <a:xfrm>
          <a:off x="85344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22" name="Text Box 61"/>
        <xdr:cNvSpPr txBox="1">
          <a:spLocks noChangeArrowheads="1"/>
        </xdr:cNvSpPr>
      </xdr:nvSpPr>
      <xdr:spPr bwMode="auto">
        <a:xfrm>
          <a:off x="85344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23" name="Text Box 61"/>
        <xdr:cNvSpPr txBox="1">
          <a:spLocks noChangeArrowheads="1"/>
        </xdr:cNvSpPr>
      </xdr:nvSpPr>
      <xdr:spPr bwMode="auto">
        <a:xfrm>
          <a:off x="85344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24" name="Text Box 61"/>
        <xdr:cNvSpPr txBox="1">
          <a:spLocks noChangeArrowheads="1"/>
        </xdr:cNvSpPr>
      </xdr:nvSpPr>
      <xdr:spPr bwMode="auto">
        <a:xfrm>
          <a:off x="85344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25" name="Text Box 61"/>
        <xdr:cNvSpPr txBox="1">
          <a:spLocks noChangeArrowheads="1"/>
        </xdr:cNvSpPr>
      </xdr:nvSpPr>
      <xdr:spPr bwMode="auto">
        <a:xfrm>
          <a:off x="85344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26" name="Text Box 61"/>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27" name="Text Box 268"/>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28" name="Text Box 306"/>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29" name="Text Box 53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0" name="Text Box 77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1" name="Text Box 15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2" name="Text Box 268"/>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3" name="Text Box 306"/>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4" name="Text Box 53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5" name="Text Box 77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6" name="Text Box 15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7" name="Text Box 61"/>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8" name="Text Box 268"/>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9" name="Text Box 306"/>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0" name="Text Box 53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1" name="Text Box 77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2" name="Text Box 15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3" name="Text Box 268"/>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4" name="Text Box 306"/>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5" name="Text Box 53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6" name="Text Box 77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7" name="Text Box 15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8" name="Text Box 268"/>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9" name="Text Box 306"/>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0" name="Text Box 53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1" name="Text Box 77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2" name="Text Box 15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3" name="Text Box 268"/>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4" name="Text Box 306"/>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5" name="Text Box 53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6" name="Text Box 77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7" name="Text Box 15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8" name="Text Box 268"/>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9" name="Text Box 306"/>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0" name="Text Box 53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1" name="Text Box 77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2" name="Text Box 15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3" name="Text Box 268"/>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4" name="Text Box 306"/>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5" name="Text Box 53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6" name="Text Box 77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7" name="Text Box 15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8" name="Text Box 268"/>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9" name="Text Box 306"/>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0" name="Text Box 53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1" name="Text Box 77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2" name="Text Box 15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3" name="Text Box 268"/>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4" name="Text Box 306"/>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5" name="Text Box 53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6" name="Text Box 77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7" name="Text Box 15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8" name="Text Box 268"/>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9" name="Text Box 306"/>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0" name="Text Box 53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1" name="Text Box 77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2" name="Text Box 15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3" name="Text Box 268"/>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4" name="Text Box 306"/>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5" name="Text Box 53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6" name="Text Box 77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7" name="Text Box 15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88" name="Text Box 61"/>
        <xdr:cNvSpPr txBox="1">
          <a:spLocks noChangeArrowheads="1"/>
        </xdr:cNvSpPr>
      </xdr:nvSpPr>
      <xdr:spPr bwMode="auto">
        <a:xfrm>
          <a:off x="85344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89" name="Text Box 61"/>
        <xdr:cNvSpPr txBox="1">
          <a:spLocks noChangeArrowheads="1"/>
        </xdr:cNvSpPr>
      </xdr:nvSpPr>
      <xdr:spPr bwMode="auto">
        <a:xfrm>
          <a:off x="85344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0" name="Text Box 446318"/>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1" name="Text Box 446319"/>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2" name="Text Box 44632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3" name="Text Box 446321"/>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4" name="Text Box 446322"/>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5" name="Text Box 44632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6" name="Text Box 446324"/>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7" name="Text Box 446325"/>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8" name="Text Box 446326"/>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9" name="Text Box 446327"/>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0" name="Text Box 8"/>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1" name="Text Box 9"/>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2" name="Text Box 1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3" name="Text Box 4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4" name="Text Box 41"/>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5" name="Text Box 42"/>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6" name="Text Box 4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7" name="Text Box 58"/>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8" name="Text Box 59"/>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9" name="Text Box 6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0" name="Text Box 8"/>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1" name="Text Box 9"/>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2" name="Text Box 1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3" name="Text Box 4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4" name="Text Box 41"/>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5" name="Text Box 42"/>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6" name="Text Box 4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7" name="Text Box 58"/>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8" name="Text Box 59"/>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9" name="Text Box 6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0" name="Text Box 8"/>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1" name="Text Box 9"/>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2" name="Text Box 1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3" name="Text Box 4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4" name="Text Box 41"/>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5" name="Text Box 42"/>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6" name="Text Box 4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7" name="Text Box 58"/>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8" name="Text Box 59"/>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9" name="Text Box 6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0" name="Text Box 8"/>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1" name="Text Box 9"/>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2" name="Text Box 1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3" name="Text Box 4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4" name="Text Box 41"/>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5" name="Text Box 42"/>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6" name="Text Box 4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7" name="Text Box 58"/>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8" name="Text Box 59"/>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9" name="Text Box 6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40" name="Text Box 61"/>
        <xdr:cNvSpPr txBox="1">
          <a:spLocks noChangeArrowheads="1"/>
        </xdr:cNvSpPr>
      </xdr:nvSpPr>
      <xdr:spPr bwMode="auto">
        <a:xfrm>
          <a:off x="85344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41" name="Text Box 61"/>
        <xdr:cNvSpPr txBox="1">
          <a:spLocks noChangeArrowheads="1"/>
        </xdr:cNvSpPr>
      </xdr:nvSpPr>
      <xdr:spPr bwMode="auto">
        <a:xfrm>
          <a:off x="85344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42" name="Text Box 61"/>
        <xdr:cNvSpPr txBox="1">
          <a:spLocks noChangeArrowheads="1"/>
        </xdr:cNvSpPr>
      </xdr:nvSpPr>
      <xdr:spPr bwMode="auto">
        <a:xfrm>
          <a:off x="85344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43" name="Text Box 61"/>
        <xdr:cNvSpPr txBox="1">
          <a:spLocks noChangeArrowheads="1"/>
        </xdr:cNvSpPr>
      </xdr:nvSpPr>
      <xdr:spPr bwMode="auto">
        <a:xfrm>
          <a:off x="85344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44" name="Text Box 61"/>
        <xdr:cNvSpPr txBox="1">
          <a:spLocks noChangeArrowheads="1"/>
        </xdr:cNvSpPr>
      </xdr:nvSpPr>
      <xdr:spPr bwMode="auto">
        <a:xfrm>
          <a:off x="85344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45" name="Text Box 61"/>
        <xdr:cNvSpPr txBox="1">
          <a:spLocks noChangeArrowheads="1"/>
        </xdr:cNvSpPr>
      </xdr:nvSpPr>
      <xdr:spPr bwMode="auto">
        <a:xfrm>
          <a:off x="85344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46" name="Text Box 61"/>
        <xdr:cNvSpPr txBox="1">
          <a:spLocks noChangeArrowheads="1"/>
        </xdr:cNvSpPr>
      </xdr:nvSpPr>
      <xdr:spPr bwMode="auto">
        <a:xfrm>
          <a:off x="85344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47" name="Text Box 61"/>
        <xdr:cNvSpPr txBox="1">
          <a:spLocks noChangeArrowheads="1"/>
        </xdr:cNvSpPr>
      </xdr:nvSpPr>
      <xdr:spPr bwMode="auto">
        <a:xfrm>
          <a:off x="85344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8" name="Text Box 61"/>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9" name="Text Box 268"/>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0" name="Text Box 306"/>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1" name="Text Box 53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2" name="Text Box 77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3" name="Text Box 15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4" name="Text Box 268"/>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5" name="Text Box 306"/>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6" name="Text Box 53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7" name="Text Box 77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8" name="Text Box 15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9" name="Text Box 61"/>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0" name="Text Box 268"/>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1" name="Text Box 306"/>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2" name="Text Box 53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3" name="Text Box 77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4" name="Text Box 15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5" name="Text Box 268"/>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6" name="Text Box 306"/>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7" name="Text Box 53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8" name="Text Box 77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9" name="Text Box 15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0" name="Text Box 268"/>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1" name="Text Box 306"/>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2" name="Text Box 53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3" name="Text Box 77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4" name="Text Box 15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5" name="Text Box 268"/>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6" name="Text Box 306"/>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7" name="Text Box 53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8" name="Text Box 77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9" name="Text Box 15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0" name="Text Box 268"/>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1" name="Text Box 306"/>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2" name="Text Box 53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3" name="Text Box 77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4" name="Text Box 15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5" name="Text Box 268"/>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6" name="Text Box 306"/>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7" name="Text Box 53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8" name="Text Box 77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9" name="Text Box 15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0" name="Text Box 268"/>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1" name="Text Box 306"/>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2" name="Text Box 53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3" name="Text Box 77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4" name="Text Box 15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5" name="Text Box 268"/>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6" name="Text Box 306"/>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7" name="Text Box 53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8" name="Text Box 77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9" name="Text Box 15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0" name="Text Box 268"/>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1" name="Text Box 306"/>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2" name="Text Box 53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3" name="Text Box 77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4" name="Text Box 15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5" name="Text Box 268"/>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6" name="Text Box 306"/>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7" name="Text Box 53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8" name="Text Box 77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9" name="Text Box 15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10" name="Text Box 61"/>
        <xdr:cNvSpPr txBox="1">
          <a:spLocks noChangeArrowheads="1"/>
        </xdr:cNvSpPr>
      </xdr:nvSpPr>
      <xdr:spPr bwMode="auto">
        <a:xfrm>
          <a:off x="85344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11" name="Text Box 61"/>
        <xdr:cNvSpPr txBox="1">
          <a:spLocks noChangeArrowheads="1"/>
        </xdr:cNvSpPr>
      </xdr:nvSpPr>
      <xdr:spPr bwMode="auto">
        <a:xfrm>
          <a:off x="85344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2" name="Text Box 446318"/>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3" name="Text Box 446319"/>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4" name="Text Box 446320"/>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5" name="Text Box 446321"/>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6" name="Text Box 446322"/>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7" name="Text Box 446323"/>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8" name="Text Box 446324"/>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9" name="Text Box 446325"/>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0" name="Text Box 446326"/>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1" name="Text Box 446327"/>
        <xdr:cNvSpPr txBox="1">
          <a:spLocks noChangeArrowheads="1"/>
        </xdr:cNvSpPr>
      </xdr:nvSpPr>
      <xdr:spPr bwMode="auto">
        <a:xfrm>
          <a:off x="8420100" y="2341245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07" name="Text Box 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08" name="Text Box 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09" name="Text Box 1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10" name="Text Box 4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11" name="Text Box 4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12" name="Text Box 42"/>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13" name="Text Box 4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14" name="Text Box 5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15" name="Text Box 5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16" name="Text Box 6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17" name="Text Box 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18" name="Text Box 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19" name="Text Box 1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20" name="Text Box 4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21" name="Text Box 4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22" name="Text Box 42"/>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23" name="Text Box 4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24" name="Text Box 5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25" name="Text Box 5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26" name="Text Box 6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27" name="Text Box 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28" name="Text Box 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29" name="Text Box 1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30" name="Text Box 4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31" name="Text Box 4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32" name="Text Box 42"/>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33" name="Text Box 4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34" name="Text Box 5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35" name="Text Box 5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36" name="Text Box 6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37" name="Text Box 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38" name="Text Box 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39" name="Text Box 1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40" name="Text Box 4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41" name="Text Box 4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42" name="Text Box 42"/>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43" name="Text Box 4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44" name="Text Box 5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45" name="Text Box 5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46" name="Text Box 6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347"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348"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349"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350"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351"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352"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353"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354"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55" name="Text Box 6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56"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57"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58"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59"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60"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61"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62"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63"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64"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65"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66" name="Text Box 6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67"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68"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69"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70"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71"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72"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73"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74"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75"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76"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77"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78"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79"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80"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81"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82"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83"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84"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85"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86"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87"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88"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89"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90"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91"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92"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93"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94"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95"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96"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97"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98"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99"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00"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01"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02"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03"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04"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05"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06"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07"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08"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09"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10"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11"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12"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13"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14"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15"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16"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417"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418"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19" name="Text Box 44631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20" name="Text Box 44631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21" name="Text Box 44632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22" name="Text Box 44632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23" name="Text Box 446322"/>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24" name="Text Box 44632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25" name="Text Box 446324"/>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26" name="Text Box 446325"/>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27" name="Text Box 44632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28" name="Text Box 446327"/>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29" name="Text Box 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30" name="Text Box 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31" name="Text Box 1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32" name="Text Box 4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33" name="Text Box 4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34" name="Text Box 42"/>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35" name="Text Box 4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36" name="Text Box 5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37" name="Text Box 5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38" name="Text Box 6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39" name="Text Box 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40" name="Text Box 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41" name="Text Box 1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42" name="Text Box 4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43" name="Text Box 4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44" name="Text Box 42"/>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45" name="Text Box 4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46" name="Text Box 5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47" name="Text Box 5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48" name="Text Box 6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49" name="Text Box 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50" name="Text Box 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51" name="Text Box 1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52" name="Text Box 4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53" name="Text Box 4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54" name="Text Box 42"/>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55" name="Text Box 4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56" name="Text Box 5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57" name="Text Box 5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58" name="Text Box 6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59" name="Text Box 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60" name="Text Box 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61" name="Text Box 1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62" name="Text Box 4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63" name="Text Box 4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64" name="Text Box 42"/>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65" name="Text Box 4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66" name="Text Box 5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67" name="Text Box 5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68" name="Text Box 6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469"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470"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471"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472"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473"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474"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475"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476"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77" name="Text Box 6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78"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79"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80"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81"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82"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83"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84"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85"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86"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87"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88" name="Text Box 6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89"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90"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91"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92"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93"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94"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95"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96"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97"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98"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499"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00"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01"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02"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03"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04"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05"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06"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07"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08"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09"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10"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11"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12"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13"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14"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15"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16"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17"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18"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19"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20"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21"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22"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23"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24"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25"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26"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27"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28"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29"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30"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31"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32"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33"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34"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35"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36"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37"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38"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539"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540"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41" name="Text Box 44631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42" name="Text Box 44631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43" name="Text Box 44632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44" name="Text Box 44632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45" name="Text Box 446322"/>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46" name="Text Box 44632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47" name="Text Box 446324"/>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48" name="Text Box 446325"/>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49" name="Text Box 44632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50" name="Text Box 446327"/>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51" name="Text Box 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52" name="Text Box 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53" name="Text Box 1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54" name="Text Box 4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55" name="Text Box 4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56" name="Text Box 42"/>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57" name="Text Box 4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58" name="Text Box 5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59" name="Text Box 5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60" name="Text Box 6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61" name="Text Box 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62" name="Text Box 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63" name="Text Box 1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64" name="Text Box 4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65" name="Text Box 4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66" name="Text Box 42"/>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67" name="Text Box 4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68" name="Text Box 5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69" name="Text Box 5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70" name="Text Box 6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71" name="Text Box 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72" name="Text Box 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73" name="Text Box 1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74" name="Text Box 4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75" name="Text Box 4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76" name="Text Box 42"/>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77" name="Text Box 4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78" name="Text Box 5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79" name="Text Box 5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80" name="Text Box 6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81" name="Text Box 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82" name="Text Box 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83" name="Text Box 1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84" name="Text Box 4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85" name="Text Box 4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86" name="Text Box 42"/>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87" name="Text Box 4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88" name="Text Box 5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89" name="Text Box 5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90" name="Text Box 6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591"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592"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593"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594"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595"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596"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597"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598"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599" name="Text Box 6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00"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01"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02"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03"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04"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05"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06"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07"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08"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09"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10" name="Text Box 6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11"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12"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13"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14"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15"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16"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17"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18"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19"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20"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21"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22"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23"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24"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25"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26"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27"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28"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29"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30"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31"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32"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33"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34"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35"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36"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37"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38"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39"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40"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41"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42"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43"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44"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45"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46"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47"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48"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49"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50"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51"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52"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53"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54"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55"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56"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57"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58"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59"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60"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661"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662"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63" name="Text Box 44631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64" name="Text Box 44631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65" name="Text Box 44632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66" name="Text Box 44632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67" name="Text Box 446322"/>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68" name="Text Box 44632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69" name="Text Box 446324"/>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70" name="Text Box 446325"/>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71" name="Text Box 44632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72" name="Text Box 446327"/>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73" name="Text Box 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74" name="Text Box 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75" name="Text Box 1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76" name="Text Box 4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77" name="Text Box 4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78" name="Text Box 42"/>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79" name="Text Box 4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80" name="Text Box 5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81" name="Text Box 5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82" name="Text Box 6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83" name="Text Box 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84" name="Text Box 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85" name="Text Box 1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86" name="Text Box 4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87" name="Text Box 4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88" name="Text Box 42"/>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89" name="Text Box 4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90" name="Text Box 5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91" name="Text Box 5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92" name="Text Box 6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93" name="Text Box 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94" name="Text Box 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95" name="Text Box 1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96" name="Text Box 4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97" name="Text Box 4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98" name="Text Box 42"/>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699" name="Text Box 4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00" name="Text Box 5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01" name="Text Box 5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02" name="Text Box 6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03" name="Text Box 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04" name="Text Box 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05" name="Text Box 1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06" name="Text Box 4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07" name="Text Box 4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08" name="Text Box 42"/>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09" name="Text Box 4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10" name="Text Box 5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11" name="Text Box 5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12" name="Text Box 6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713"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714"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715"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716"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717"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718"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719"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720"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21" name="Text Box 6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22"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23"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24"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25"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26"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27"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28"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29"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30"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31"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32" name="Text Box 6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33"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34"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35"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36"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37"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38"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39"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40"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41"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42"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43"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44"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45"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46"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47"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48"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49"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50"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51"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52"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53"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54"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55"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56"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57"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58"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59"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60"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61"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62"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63"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64"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65"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66"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67"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68"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69"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70"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71"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72"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73"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74"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75"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76"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77"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78"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79"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80"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81"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82"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783"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784"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85" name="Text Box 44631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86" name="Text Box 44631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87" name="Text Box 44632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88" name="Text Box 44632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89" name="Text Box 446322"/>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90" name="Text Box 44632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91" name="Text Box 446324"/>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92" name="Text Box 446325"/>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93" name="Text Box 44632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94" name="Text Box 446327"/>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95" name="Text Box 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96" name="Text Box 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97" name="Text Box 1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98" name="Text Box 4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799" name="Text Box 4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00" name="Text Box 42"/>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01" name="Text Box 4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02" name="Text Box 5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03" name="Text Box 5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04" name="Text Box 6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05" name="Text Box 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06" name="Text Box 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07" name="Text Box 1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08" name="Text Box 4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09" name="Text Box 4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10" name="Text Box 42"/>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11" name="Text Box 4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12" name="Text Box 5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13" name="Text Box 5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14" name="Text Box 6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15" name="Text Box 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16" name="Text Box 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17" name="Text Box 1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18" name="Text Box 4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19" name="Text Box 4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20" name="Text Box 42"/>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21" name="Text Box 4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22" name="Text Box 5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23" name="Text Box 5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24" name="Text Box 6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25" name="Text Box 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26" name="Text Box 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27" name="Text Box 1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28" name="Text Box 4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29" name="Text Box 4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30" name="Text Box 42"/>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31" name="Text Box 4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32" name="Text Box 5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33" name="Text Box 5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34" name="Text Box 6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835"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836"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837"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838"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839"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840"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841"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842"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43" name="Text Box 6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44"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45"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46"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47"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48"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49"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50"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51"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52"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53"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54" name="Text Box 6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55"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56"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57"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58"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59"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60"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61"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62"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63"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64"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65"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66"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67"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68"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69"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70"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71"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72"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73"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74"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75"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76"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77"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78"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79"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80"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81"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82"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83"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84"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85"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86"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87"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88"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89"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90"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91"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92"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93"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94"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95"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96"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97"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98"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899"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00"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01"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02"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03"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04"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905"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906"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07" name="Text Box 44631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08" name="Text Box 44631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09" name="Text Box 44632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10" name="Text Box 44632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11" name="Text Box 446322"/>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12" name="Text Box 44632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13" name="Text Box 446324"/>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14" name="Text Box 446325"/>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15" name="Text Box 44632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16" name="Text Box 446327"/>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17" name="Text Box 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18" name="Text Box 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19" name="Text Box 1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20" name="Text Box 4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21" name="Text Box 4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22" name="Text Box 42"/>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23" name="Text Box 4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24" name="Text Box 5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25" name="Text Box 5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26" name="Text Box 6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27" name="Text Box 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28" name="Text Box 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29" name="Text Box 1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30" name="Text Box 4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31" name="Text Box 4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32" name="Text Box 42"/>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33" name="Text Box 4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34" name="Text Box 5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35" name="Text Box 5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36" name="Text Box 6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37" name="Text Box 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38" name="Text Box 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39" name="Text Box 1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40" name="Text Box 4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41" name="Text Box 4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42" name="Text Box 42"/>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43" name="Text Box 4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44" name="Text Box 5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45" name="Text Box 5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46" name="Text Box 6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47" name="Text Box 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48" name="Text Box 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49" name="Text Box 1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50" name="Text Box 4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51" name="Text Box 4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52" name="Text Box 42"/>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53" name="Text Box 4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54" name="Text Box 5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55" name="Text Box 5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56" name="Text Box 6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957"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958"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959"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960"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961"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962"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963"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1964"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65" name="Text Box 6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66"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67"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68"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69"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70"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71"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72"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73"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74"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75"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76" name="Text Box 6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77"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78"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79"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80"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81"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82"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83"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84"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85"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86"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87"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88"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89"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90"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91"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92"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93"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94"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95"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96"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97"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98"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999"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00"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01"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02"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03"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04"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05"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06"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07"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08"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09"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10"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11"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12"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13"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14"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15"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16"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17"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18"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19"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20"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21"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22"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23"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24"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25"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26"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027"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028"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29" name="Text Box 44631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30" name="Text Box 44631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31" name="Text Box 44632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32" name="Text Box 44632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33" name="Text Box 446322"/>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34" name="Text Box 44632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35" name="Text Box 446324"/>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36" name="Text Box 446325"/>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37" name="Text Box 44632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38" name="Text Box 446327"/>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39" name="Text Box 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40" name="Text Box 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41" name="Text Box 1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42" name="Text Box 4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43" name="Text Box 4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44" name="Text Box 42"/>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45" name="Text Box 4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46" name="Text Box 5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47" name="Text Box 5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48" name="Text Box 6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49" name="Text Box 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50" name="Text Box 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51" name="Text Box 1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52" name="Text Box 4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53" name="Text Box 4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54" name="Text Box 42"/>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55" name="Text Box 4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56" name="Text Box 5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57" name="Text Box 5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58" name="Text Box 6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59" name="Text Box 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60" name="Text Box 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61" name="Text Box 1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62" name="Text Box 4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63" name="Text Box 4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64" name="Text Box 42"/>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65" name="Text Box 4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66" name="Text Box 5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67" name="Text Box 5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68" name="Text Box 6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69" name="Text Box 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70" name="Text Box 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71" name="Text Box 1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72" name="Text Box 4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73" name="Text Box 4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74" name="Text Box 42"/>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75" name="Text Box 4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76" name="Text Box 5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77" name="Text Box 5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78" name="Text Box 6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079"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080"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081"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082"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083"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084"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085"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086"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87" name="Text Box 6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88"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89"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90"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91"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92"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93"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94"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95"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96"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97"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98" name="Text Box 6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099"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00"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01"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02"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03"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04"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05"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06"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07"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08"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09"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10"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11"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12"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13"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14"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15"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16"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17"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18"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19"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20"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21"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22"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23"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24"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25"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26"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27"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28"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29"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30"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31"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32"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33"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34"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35"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36"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37"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38"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39"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40"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41"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42"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43"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44"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45"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46"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47"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48"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149"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150"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51" name="Text Box 44631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52" name="Text Box 44631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53" name="Text Box 44632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54" name="Text Box 44632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55" name="Text Box 446322"/>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56" name="Text Box 44632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57" name="Text Box 446324"/>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58" name="Text Box 446325"/>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59" name="Text Box 44632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60" name="Text Box 446327"/>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61" name="Text Box 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62" name="Text Box 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63" name="Text Box 1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64" name="Text Box 4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65" name="Text Box 4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66" name="Text Box 42"/>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67" name="Text Box 4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68" name="Text Box 5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69" name="Text Box 5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70" name="Text Box 6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71" name="Text Box 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72" name="Text Box 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73" name="Text Box 1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74" name="Text Box 4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75" name="Text Box 4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76" name="Text Box 42"/>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77" name="Text Box 4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78" name="Text Box 5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79" name="Text Box 5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80" name="Text Box 6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81" name="Text Box 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82" name="Text Box 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83" name="Text Box 1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84" name="Text Box 4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85" name="Text Box 4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86" name="Text Box 42"/>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87" name="Text Box 4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88" name="Text Box 5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89" name="Text Box 5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90" name="Text Box 6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91" name="Text Box 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92" name="Text Box 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93" name="Text Box 1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94" name="Text Box 4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95" name="Text Box 4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96" name="Text Box 42"/>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97" name="Text Box 4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98" name="Text Box 5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199" name="Text Box 5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00" name="Text Box 6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201"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202"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203"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204"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205"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206"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207"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208"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09" name="Text Box 6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10"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11"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12"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13"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14"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15"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16"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17"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18"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19"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20" name="Text Box 6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21"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22"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23"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24"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25"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26"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27"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28"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29"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30"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31"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32"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33"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34"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35"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36"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37"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38"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39"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40"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41"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42"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43"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44"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45"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46"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47"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48"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49"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50"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51"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52"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53"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54"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55"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56"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57"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58"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59"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60"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61"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62"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63"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64"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65"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66" name="Text Box 26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67" name="Text Box 30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68" name="Text Box 53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69" name="Text Box 77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70" name="Text Box 15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271"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272" name="Text Box 61"/>
        <xdr:cNvSpPr txBox="1">
          <a:spLocks noChangeArrowheads="1"/>
        </xdr:cNvSpPr>
      </xdr:nvSpPr>
      <xdr:spPr bwMode="auto">
        <a:xfrm>
          <a:off x="85344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73" name="Text Box 446318"/>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74" name="Text Box 446319"/>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75" name="Text Box 446320"/>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76" name="Text Box 446321"/>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77" name="Text Box 446322"/>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78" name="Text Box 446323"/>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79" name="Text Box 446324"/>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80" name="Text Box 446325"/>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81" name="Text Box 446326"/>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82" name="Text Box 446327"/>
        <xdr:cNvSpPr txBox="1">
          <a:spLocks noChangeArrowheads="1"/>
        </xdr:cNvSpPr>
      </xdr:nvSpPr>
      <xdr:spPr bwMode="auto">
        <a:xfrm>
          <a:off x="842010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154</xdr:row>
      <xdr:rowOff>0</xdr:rowOff>
    </xdr:from>
    <xdr:ext cx="114300" cy="5234048"/>
    <xdr:sp macro="" textlink="">
      <xdr:nvSpPr>
        <xdr:cNvPr id="2283" name="Text Box 61"/>
        <xdr:cNvSpPr txBox="1">
          <a:spLocks noChangeArrowheads="1"/>
        </xdr:cNvSpPr>
      </xdr:nvSpPr>
      <xdr:spPr bwMode="auto">
        <a:xfrm>
          <a:off x="1209675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154</xdr:row>
      <xdr:rowOff>0</xdr:rowOff>
    </xdr:from>
    <xdr:ext cx="114300" cy="5234048"/>
    <xdr:sp macro="" textlink="">
      <xdr:nvSpPr>
        <xdr:cNvPr id="2284" name="Text Box 61"/>
        <xdr:cNvSpPr txBox="1">
          <a:spLocks noChangeArrowheads="1"/>
        </xdr:cNvSpPr>
      </xdr:nvSpPr>
      <xdr:spPr bwMode="auto">
        <a:xfrm>
          <a:off x="1209675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154</xdr:row>
      <xdr:rowOff>0</xdr:rowOff>
    </xdr:from>
    <xdr:ext cx="114300" cy="5234048"/>
    <xdr:sp macro="" textlink="">
      <xdr:nvSpPr>
        <xdr:cNvPr id="2285" name="Text Box 61"/>
        <xdr:cNvSpPr txBox="1">
          <a:spLocks noChangeArrowheads="1"/>
        </xdr:cNvSpPr>
      </xdr:nvSpPr>
      <xdr:spPr bwMode="auto">
        <a:xfrm>
          <a:off x="1209675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154</xdr:row>
      <xdr:rowOff>0</xdr:rowOff>
    </xdr:from>
    <xdr:ext cx="114300" cy="5234048"/>
    <xdr:sp macro="" textlink="">
      <xdr:nvSpPr>
        <xdr:cNvPr id="2286" name="Text Box 61"/>
        <xdr:cNvSpPr txBox="1">
          <a:spLocks noChangeArrowheads="1"/>
        </xdr:cNvSpPr>
      </xdr:nvSpPr>
      <xdr:spPr bwMode="auto">
        <a:xfrm>
          <a:off x="12096750" y="34956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154</xdr:row>
      <xdr:rowOff>0</xdr:rowOff>
    </xdr:from>
    <xdr:ext cx="114300" cy="5234048"/>
    <xdr:sp macro="" textlink="">
      <xdr:nvSpPr>
        <xdr:cNvPr id="2287" name="Text Box 61"/>
        <xdr:cNvSpPr txBox="1">
          <a:spLocks noChangeArrowheads="1"/>
        </xdr:cNvSpPr>
      </xdr:nvSpPr>
      <xdr:spPr bwMode="auto">
        <a:xfrm>
          <a:off x="12096750" y="26574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154</xdr:row>
      <xdr:rowOff>0</xdr:rowOff>
    </xdr:from>
    <xdr:ext cx="114300" cy="5234048"/>
    <xdr:sp macro="" textlink="">
      <xdr:nvSpPr>
        <xdr:cNvPr id="2288" name="Text Box 61"/>
        <xdr:cNvSpPr txBox="1">
          <a:spLocks noChangeArrowheads="1"/>
        </xdr:cNvSpPr>
      </xdr:nvSpPr>
      <xdr:spPr bwMode="auto">
        <a:xfrm>
          <a:off x="12096750" y="26574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154</xdr:row>
      <xdr:rowOff>0</xdr:rowOff>
    </xdr:from>
    <xdr:ext cx="114300" cy="5234048"/>
    <xdr:sp macro="" textlink="">
      <xdr:nvSpPr>
        <xdr:cNvPr id="2289" name="Text Box 61"/>
        <xdr:cNvSpPr txBox="1">
          <a:spLocks noChangeArrowheads="1"/>
        </xdr:cNvSpPr>
      </xdr:nvSpPr>
      <xdr:spPr bwMode="auto">
        <a:xfrm>
          <a:off x="12096750" y="26574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154</xdr:row>
      <xdr:rowOff>0</xdr:rowOff>
    </xdr:from>
    <xdr:ext cx="114300" cy="5234048"/>
    <xdr:sp macro="" textlink="">
      <xdr:nvSpPr>
        <xdr:cNvPr id="2290" name="Text Box 61"/>
        <xdr:cNvSpPr txBox="1">
          <a:spLocks noChangeArrowheads="1"/>
        </xdr:cNvSpPr>
      </xdr:nvSpPr>
      <xdr:spPr bwMode="auto">
        <a:xfrm>
          <a:off x="12096750" y="265747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05" name="Text Box 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1306" name="Text Box 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91" name="Text Box 1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92" name="Text Box 4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93" name="Text Box 4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94" name="Text Box 42"/>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95" name="Text Box 4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96" name="Text Box 5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97" name="Text Box 5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98" name="Text Box 6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299" name="Text Box 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00" name="Text Box 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01" name="Text Box 1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02" name="Text Box 4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03" name="Text Box 4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04" name="Text Box 42"/>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05" name="Text Box 4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06" name="Text Box 5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07" name="Text Box 5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08" name="Text Box 6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09" name="Text Box 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10" name="Text Box 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11" name="Text Box 1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12" name="Text Box 4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13" name="Text Box 4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14" name="Text Box 42"/>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15" name="Text Box 4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16" name="Text Box 5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17" name="Text Box 5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18" name="Text Box 6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19" name="Text Box 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20" name="Text Box 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21" name="Text Box 1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22" name="Text Box 4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23" name="Text Box 4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24" name="Text Box 42"/>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25" name="Text Box 4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26" name="Text Box 5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27" name="Text Box 5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28" name="Text Box 6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329"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330"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331"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332"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333"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334"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335"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336"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37" name="Text Box 6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38"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39"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40"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41"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42"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43"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44"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45"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46"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47"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48" name="Text Box 6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49"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50"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51"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52"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53"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54"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55"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56"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57"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58"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59"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60"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61"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62"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63"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64"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65"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66"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67"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68"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69"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70"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71"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72"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73"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74"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75"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76"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77"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78"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79"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80"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81"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82"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83"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84"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85"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86"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87"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88"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89"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90"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91"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92"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93"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94"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95"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96"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97"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398"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399"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400"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01" name="Text Box 44631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02" name="Text Box 44631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03" name="Text Box 44632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04" name="Text Box 44632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05" name="Text Box 446322"/>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06" name="Text Box 44632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07" name="Text Box 446324"/>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08" name="Text Box 446325"/>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09" name="Text Box 44632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10" name="Text Box 446327"/>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11" name="Text Box 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12" name="Text Box 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13" name="Text Box 1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14" name="Text Box 4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15" name="Text Box 4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16" name="Text Box 42"/>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17" name="Text Box 4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18" name="Text Box 5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19" name="Text Box 5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20" name="Text Box 6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21" name="Text Box 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22" name="Text Box 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23" name="Text Box 1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24" name="Text Box 4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25" name="Text Box 4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26" name="Text Box 42"/>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27" name="Text Box 4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28" name="Text Box 5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29" name="Text Box 5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30" name="Text Box 6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31" name="Text Box 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32" name="Text Box 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33" name="Text Box 1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34" name="Text Box 4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35" name="Text Box 4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36" name="Text Box 42"/>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37" name="Text Box 4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38" name="Text Box 5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39" name="Text Box 5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40" name="Text Box 6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41" name="Text Box 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42" name="Text Box 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43" name="Text Box 1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44" name="Text Box 4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45" name="Text Box 4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46" name="Text Box 42"/>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47" name="Text Box 4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48" name="Text Box 5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49" name="Text Box 5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50" name="Text Box 6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451"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452"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453"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454"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455"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456"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457"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458"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59" name="Text Box 6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60"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61"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62"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63"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64"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65"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66"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67"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68"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69"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70" name="Text Box 6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71"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72"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73"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74"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75"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76"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77"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78"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79"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80"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81"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82"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83"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84"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85"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86"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87"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88"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89"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90"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91"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92"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93"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94"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95"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96"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97"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98"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499"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00"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01"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02"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03"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04"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05"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06"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07"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08"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09"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10"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11"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12"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13"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14"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15"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16"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17"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18"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19"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20"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521"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522"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23" name="Text Box 44631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24" name="Text Box 44631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25" name="Text Box 44632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26" name="Text Box 44632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27" name="Text Box 446322"/>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28" name="Text Box 44632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29" name="Text Box 446324"/>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30" name="Text Box 446325"/>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31" name="Text Box 44632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32" name="Text Box 446327"/>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33" name="Text Box 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34" name="Text Box 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35" name="Text Box 1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36" name="Text Box 4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37" name="Text Box 4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38" name="Text Box 42"/>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39" name="Text Box 4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40" name="Text Box 5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41" name="Text Box 5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42" name="Text Box 6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43" name="Text Box 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44" name="Text Box 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45" name="Text Box 1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46" name="Text Box 4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47" name="Text Box 4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48" name="Text Box 42"/>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49" name="Text Box 4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50" name="Text Box 5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51" name="Text Box 5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52" name="Text Box 6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53" name="Text Box 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54" name="Text Box 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55" name="Text Box 1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56" name="Text Box 4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57" name="Text Box 4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58" name="Text Box 42"/>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59" name="Text Box 4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60" name="Text Box 5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61" name="Text Box 5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62" name="Text Box 6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63" name="Text Box 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64" name="Text Box 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65" name="Text Box 1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66" name="Text Box 4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67" name="Text Box 4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68" name="Text Box 42"/>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69" name="Text Box 4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70" name="Text Box 5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71" name="Text Box 5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72" name="Text Box 6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573"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574"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575"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576"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577"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578"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579"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580"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81" name="Text Box 6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82"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83"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84"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85"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86"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87"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88"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89"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90"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91"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92" name="Text Box 6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93"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94"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95"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96"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97"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98"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599"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00"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01"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02"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03"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04"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05"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06"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07"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08"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09"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10"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11"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12"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13"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14"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15"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16"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17"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18"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19"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20"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21"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22"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23"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24"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25"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26"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27"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28"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29"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30"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31"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32"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33"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34"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35"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36"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37"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38"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39"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40"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41"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42"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643"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644"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45" name="Text Box 44631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46" name="Text Box 44631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47" name="Text Box 44632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48" name="Text Box 44632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49" name="Text Box 446322"/>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50" name="Text Box 44632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51" name="Text Box 446324"/>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52" name="Text Box 446325"/>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53" name="Text Box 44632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54" name="Text Box 446327"/>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55" name="Text Box 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56" name="Text Box 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57" name="Text Box 1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58" name="Text Box 4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59" name="Text Box 4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60" name="Text Box 42"/>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61" name="Text Box 4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62" name="Text Box 5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63" name="Text Box 5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64" name="Text Box 6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65" name="Text Box 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66" name="Text Box 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67" name="Text Box 1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68" name="Text Box 4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69" name="Text Box 4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70" name="Text Box 42"/>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71" name="Text Box 4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72" name="Text Box 5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73" name="Text Box 5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74" name="Text Box 6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75" name="Text Box 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76" name="Text Box 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77" name="Text Box 1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78" name="Text Box 4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79" name="Text Box 4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80" name="Text Box 42"/>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81" name="Text Box 4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82" name="Text Box 5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83" name="Text Box 5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84" name="Text Box 6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85" name="Text Box 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86" name="Text Box 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87" name="Text Box 1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88" name="Text Box 4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89" name="Text Box 4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90" name="Text Box 42"/>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91" name="Text Box 4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92" name="Text Box 5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93" name="Text Box 5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694" name="Text Box 6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695"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696"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697"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698"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699"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700"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701"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702"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03" name="Text Box 6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04"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05"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06"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07"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08"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09"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10"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11"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12"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13"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14" name="Text Box 6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15"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16"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17"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18"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19"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20"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21"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22"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23"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24"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25"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26"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27"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28"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29"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30"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31"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32"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33"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34"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35"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36"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37"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38"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39"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40"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41"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42"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43"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44"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45"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46"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47"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48"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49"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50"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51"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52"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53"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54"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55"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56"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57"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58"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59"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60"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61"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62"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63"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64"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765"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766"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67" name="Text Box 44631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68" name="Text Box 44631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69" name="Text Box 44632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70" name="Text Box 44632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71" name="Text Box 446322"/>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72" name="Text Box 44632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73" name="Text Box 446324"/>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74" name="Text Box 446325"/>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75" name="Text Box 44632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76" name="Text Box 446327"/>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77" name="Text Box 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78" name="Text Box 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79" name="Text Box 1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80" name="Text Box 4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81" name="Text Box 4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82" name="Text Box 42"/>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83" name="Text Box 4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84" name="Text Box 5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85" name="Text Box 5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86" name="Text Box 6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87" name="Text Box 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88" name="Text Box 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89" name="Text Box 1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90" name="Text Box 4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91" name="Text Box 4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92" name="Text Box 42"/>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93" name="Text Box 4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94" name="Text Box 5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95" name="Text Box 5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96" name="Text Box 6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97" name="Text Box 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98" name="Text Box 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799" name="Text Box 1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00" name="Text Box 4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01" name="Text Box 4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02" name="Text Box 42"/>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03" name="Text Box 4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04" name="Text Box 5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05" name="Text Box 5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06" name="Text Box 6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07" name="Text Box 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08" name="Text Box 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09" name="Text Box 1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10" name="Text Box 4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11" name="Text Box 4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12" name="Text Box 42"/>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13" name="Text Box 4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14" name="Text Box 5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15" name="Text Box 5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16" name="Text Box 6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817"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818"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819"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820"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821"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822"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823"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824"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25" name="Text Box 6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26"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27"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28"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29"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30"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31"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32"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33"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34"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35"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36" name="Text Box 6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37"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38"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39"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40"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41"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42"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43"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44"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45"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46"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47"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48"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49"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50"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51"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52"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53"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54"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55"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56"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57"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58"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59"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60"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61"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62"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63"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64"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65"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66"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67"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68"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69"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70"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71"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72"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73"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74"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75"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76"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77"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78"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79"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80"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81"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82"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83"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84"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85"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86"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887"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888"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89" name="Text Box 44631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90" name="Text Box 44631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91" name="Text Box 44632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92" name="Text Box 44632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93" name="Text Box 446322"/>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94" name="Text Box 44632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95" name="Text Box 446324"/>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96" name="Text Box 446325"/>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97" name="Text Box 44632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98" name="Text Box 446327"/>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899" name="Text Box 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00" name="Text Box 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01" name="Text Box 1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02" name="Text Box 4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03" name="Text Box 4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04" name="Text Box 42"/>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05" name="Text Box 4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06" name="Text Box 5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07" name="Text Box 5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08" name="Text Box 6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09" name="Text Box 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10" name="Text Box 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11" name="Text Box 1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12" name="Text Box 4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13" name="Text Box 4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14" name="Text Box 42"/>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15" name="Text Box 4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16" name="Text Box 5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17" name="Text Box 5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18" name="Text Box 6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19" name="Text Box 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20" name="Text Box 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21" name="Text Box 1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22" name="Text Box 4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23" name="Text Box 4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24" name="Text Box 42"/>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25" name="Text Box 4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26" name="Text Box 5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27" name="Text Box 5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28" name="Text Box 6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29" name="Text Box 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30" name="Text Box 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31" name="Text Box 1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32" name="Text Box 4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33" name="Text Box 4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34" name="Text Box 42"/>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35" name="Text Box 4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36" name="Text Box 5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37" name="Text Box 5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38" name="Text Box 6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939"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940"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941"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942"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943"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944"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945"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2946"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47" name="Text Box 6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48"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49"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50"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51"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52"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53"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54"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55"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56"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57"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58" name="Text Box 6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59"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60"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61"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62"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63"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64"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65"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66"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67"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68"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69"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70"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71"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72"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73"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74"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75"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76"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77"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78"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79"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80"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81"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82"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83"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84"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85"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86"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87"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88"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89"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90"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91"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92"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93"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94"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95"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96"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97"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98"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2999"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00"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01"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02"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03"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04"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05"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06"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07"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08"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009"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010"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11" name="Text Box 44631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12" name="Text Box 44631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13" name="Text Box 44632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14" name="Text Box 44632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15" name="Text Box 446322"/>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16" name="Text Box 44632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17" name="Text Box 446324"/>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18" name="Text Box 446325"/>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19" name="Text Box 44632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20" name="Text Box 446327"/>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21" name="Text Box 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22" name="Text Box 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23" name="Text Box 1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24" name="Text Box 4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25" name="Text Box 4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26" name="Text Box 42"/>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27" name="Text Box 4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28" name="Text Box 5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29" name="Text Box 5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30" name="Text Box 6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31" name="Text Box 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32" name="Text Box 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33" name="Text Box 1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34" name="Text Box 4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35" name="Text Box 4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36" name="Text Box 42"/>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37" name="Text Box 4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38" name="Text Box 5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39" name="Text Box 5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40" name="Text Box 6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41" name="Text Box 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42" name="Text Box 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43" name="Text Box 1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44" name="Text Box 4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45" name="Text Box 4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46" name="Text Box 42"/>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47" name="Text Box 4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48" name="Text Box 5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49" name="Text Box 5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50" name="Text Box 6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51" name="Text Box 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52" name="Text Box 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53" name="Text Box 1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54" name="Text Box 4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55" name="Text Box 4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56" name="Text Box 42"/>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57" name="Text Box 4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58" name="Text Box 5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59" name="Text Box 5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60" name="Text Box 6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061"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062"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063"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064"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065"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066"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067"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068"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69" name="Text Box 6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70"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71"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72"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73"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74"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75"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76"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77"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78"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79"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80" name="Text Box 6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81"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82"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83"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84"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85"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86"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87"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88"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89"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90"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91"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92"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93"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94"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95"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96"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97"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98"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099"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00"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01"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02"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03"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04"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05"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06"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07"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08"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09"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10"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11"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12"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13"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14"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15"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16"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17"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18"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19"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20"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21"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22"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23"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24"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25"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26"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27"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28"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29"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30"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131"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132"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33" name="Text Box 44631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34" name="Text Box 44631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35" name="Text Box 44632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36" name="Text Box 44632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37" name="Text Box 446322"/>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38" name="Text Box 44632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39" name="Text Box 446324"/>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40" name="Text Box 446325"/>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41" name="Text Box 44632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42" name="Text Box 446327"/>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43" name="Text Box 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44" name="Text Box 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45" name="Text Box 1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46" name="Text Box 4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47" name="Text Box 4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48" name="Text Box 42"/>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49" name="Text Box 4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50" name="Text Box 5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51" name="Text Box 5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52" name="Text Box 6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53" name="Text Box 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54" name="Text Box 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55" name="Text Box 1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56" name="Text Box 4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57" name="Text Box 4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58" name="Text Box 42"/>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59" name="Text Box 4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60" name="Text Box 5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61" name="Text Box 5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62" name="Text Box 6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63" name="Text Box 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64" name="Text Box 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65" name="Text Box 1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66" name="Text Box 4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67" name="Text Box 4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68" name="Text Box 42"/>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69" name="Text Box 4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70" name="Text Box 5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71" name="Text Box 5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72" name="Text Box 6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73" name="Text Box 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74" name="Text Box 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75" name="Text Box 1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76" name="Text Box 4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77" name="Text Box 4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78" name="Text Box 42"/>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79" name="Text Box 4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80" name="Text Box 5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81" name="Text Box 5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82" name="Text Box 6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183"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184"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185"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186"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187"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188"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189"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190"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91" name="Text Box 6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92"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93"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94"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95"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96"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97"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98"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199"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00"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01"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02" name="Text Box 6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03"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04"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05"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06"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07"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08"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09"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10"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11"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12"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13"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14"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15"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16"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17"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18"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19"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20"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21"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22"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23"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24"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25"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26"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27"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28"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29"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30"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31"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32"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33"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34"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35"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36"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37"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38"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39"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40"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41"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42"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43"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44"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45"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46"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47"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48" name="Text Box 26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49" name="Text Box 30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50" name="Text Box 53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51" name="Text Box 77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52" name="Text Box 15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253"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254" name="Text Box 61"/>
        <xdr:cNvSpPr txBox="1">
          <a:spLocks noChangeArrowheads="1"/>
        </xdr:cNvSpPr>
      </xdr:nvSpPr>
      <xdr:spPr bwMode="auto">
        <a:xfrm>
          <a:off x="103298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55" name="Text Box 446318"/>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56" name="Text Box 446319"/>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57" name="Text Box 446320"/>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58" name="Text Box 446321"/>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59" name="Text Box 446322"/>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60" name="Text Box 446323"/>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61" name="Text Box 446324"/>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62" name="Text Box 446325"/>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63" name="Text Box 446326"/>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64" name="Text Box 446327"/>
        <xdr:cNvSpPr txBox="1">
          <a:spLocks noChangeArrowheads="1"/>
        </xdr:cNvSpPr>
      </xdr:nvSpPr>
      <xdr:spPr bwMode="auto">
        <a:xfrm>
          <a:off x="10215563"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154</xdr:row>
      <xdr:rowOff>0</xdr:rowOff>
    </xdr:from>
    <xdr:ext cx="114300" cy="5234048"/>
    <xdr:sp macro="" textlink="">
      <xdr:nvSpPr>
        <xdr:cNvPr id="3265" name="Text Box 61"/>
        <xdr:cNvSpPr txBox="1">
          <a:spLocks noChangeArrowheads="1"/>
        </xdr:cNvSpPr>
      </xdr:nvSpPr>
      <xdr:spPr bwMode="auto">
        <a:xfrm>
          <a:off x="13449300"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154</xdr:row>
      <xdr:rowOff>0</xdr:rowOff>
    </xdr:from>
    <xdr:ext cx="114300" cy="5234048"/>
    <xdr:sp macro="" textlink="">
      <xdr:nvSpPr>
        <xdr:cNvPr id="3266" name="Text Box 61"/>
        <xdr:cNvSpPr txBox="1">
          <a:spLocks noChangeArrowheads="1"/>
        </xdr:cNvSpPr>
      </xdr:nvSpPr>
      <xdr:spPr bwMode="auto">
        <a:xfrm>
          <a:off x="13449300"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154</xdr:row>
      <xdr:rowOff>0</xdr:rowOff>
    </xdr:from>
    <xdr:ext cx="114300" cy="5234048"/>
    <xdr:sp macro="" textlink="">
      <xdr:nvSpPr>
        <xdr:cNvPr id="3267" name="Text Box 61"/>
        <xdr:cNvSpPr txBox="1">
          <a:spLocks noChangeArrowheads="1"/>
        </xdr:cNvSpPr>
      </xdr:nvSpPr>
      <xdr:spPr bwMode="auto">
        <a:xfrm>
          <a:off x="13449300"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154</xdr:row>
      <xdr:rowOff>0</xdr:rowOff>
    </xdr:from>
    <xdr:ext cx="114300" cy="5234048"/>
    <xdr:sp macro="" textlink="">
      <xdr:nvSpPr>
        <xdr:cNvPr id="3268" name="Text Box 61"/>
        <xdr:cNvSpPr txBox="1">
          <a:spLocks noChangeArrowheads="1"/>
        </xdr:cNvSpPr>
      </xdr:nvSpPr>
      <xdr:spPr bwMode="auto">
        <a:xfrm>
          <a:off x="13449300"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154</xdr:row>
      <xdr:rowOff>0</xdr:rowOff>
    </xdr:from>
    <xdr:ext cx="114300" cy="5234048"/>
    <xdr:sp macro="" textlink="">
      <xdr:nvSpPr>
        <xdr:cNvPr id="3269" name="Text Box 61"/>
        <xdr:cNvSpPr txBox="1">
          <a:spLocks noChangeArrowheads="1"/>
        </xdr:cNvSpPr>
      </xdr:nvSpPr>
      <xdr:spPr bwMode="auto">
        <a:xfrm>
          <a:off x="13449300"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154</xdr:row>
      <xdr:rowOff>0</xdr:rowOff>
    </xdr:from>
    <xdr:ext cx="114300" cy="5234048"/>
    <xdr:sp macro="" textlink="">
      <xdr:nvSpPr>
        <xdr:cNvPr id="3270" name="Text Box 61"/>
        <xdr:cNvSpPr txBox="1">
          <a:spLocks noChangeArrowheads="1"/>
        </xdr:cNvSpPr>
      </xdr:nvSpPr>
      <xdr:spPr bwMode="auto">
        <a:xfrm>
          <a:off x="13449300"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154</xdr:row>
      <xdr:rowOff>0</xdr:rowOff>
    </xdr:from>
    <xdr:ext cx="114300" cy="5234048"/>
    <xdr:sp macro="" textlink="">
      <xdr:nvSpPr>
        <xdr:cNvPr id="3271" name="Text Box 61"/>
        <xdr:cNvSpPr txBox="1">
          <a:spLocks noChangeArrowheads="1"/>
        </xdr:cNvSpPr>
      </xdr:nvSpPr>
      <xdr:spPr bwMode="auto">
        <a:xfrm>
          <a:off x="13449300"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154</xdr:row>
      <xdr:rowOff>0</xdr:rowOff>
    </xdr:from>
    <xdr:ext cx="114300" cy="5234048"/>
    <xdr:sp macro="" textlink="">
      <xdr:nvSpPr>
        <xdr:cNvPr id="3272" name="Text Box 61"/>
        <xdr:cNvSpPr txBox="1">
          <a:spLocks noChangeArrowheads="1"/>
        </xdr:cNvSpPr>
      </xdr:nvSpPr>
      <xdr:spPr bwMode="auto">
        <a:xfrm>
          <a:off x="13449300" y="277046531"/>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73" name="Text Box 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74" name="Text Box 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75" name="Text Box 1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76" name="Text Box 4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77" name="Text Box 4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78" name="Text Box 42"/>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79" name="Text Box 4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80" name="Text Box 5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81" name="Text Box 5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82" name="Text Box 6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83" name="Text Box 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84" name="Text Box 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85" name="Text Box 1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86" name="Text Box 4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87" name="Text Box 4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88" name="Text Box 42"/>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89" name="Text Box 4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90" name="Text Box 5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91" name="Text Box 5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92" name="Text Box 6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93" name="Text Box 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94" name="Text Box 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95" name="Text Box 1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96" name="Text Box 4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97" name="Text Box 4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98" name="Text Box 42"/>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299" name="Text Box 4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00" name="Text Box 5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01" name="Text Box 5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02" name="Text Box 6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03" name="Text Box 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04" name="Text Box 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05" name="Text Box 1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06" name="Text Box 4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07" name="Text Box 4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08" name="Text Box 42"/>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09" name="Text Box 4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10" name="Text Box 5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11" name="Text Box 5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12" name="Text Box 6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313"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314"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315"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316"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317"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318"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319"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320"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21" name="Text Box 6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22"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23"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24"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25"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26"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27"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28"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29"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30"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31"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32" name="Text Box 6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33"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34"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35"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36"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37"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38"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39"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40"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41"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42"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43"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44"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45"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46"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47"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48"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49"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50"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51"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52"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53"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54"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55"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56"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57"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58"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59"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60"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61"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62"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63"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64"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65"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66"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67"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68"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69"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70"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71"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72"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73"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74"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75"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76"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77"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78"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79"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80"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81"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82"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383"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384"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85" name="Text Box 44631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86" name="Text Box 44631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87" name="Text Box 44632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88" name="Text Box 44632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89" name="Text Box 446322"/>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90" name="Text Box 44632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91" name="Text Box 446324"/>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92" name="Text Box 446325"/>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93" name="Text Box 44632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94" name="Text Box 446327"/>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95" name="Text Box 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96" name="Text Box 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97" name="Text Box 1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98" name="Text Box 4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399" name="Text Box 4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00" name="Text Box 42"/>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01" name="Text Box 4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02" name="Text Box 5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03" name="Text Box 5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04" name="Text Box 6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05" name="Text Box 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06" name="Text Box 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07" name="Text Box 1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08" name="Text Box 4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09" name="Text Box 4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10" name="Text Box 42"/>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11" name="Text Box 4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12" name="Text Box 5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13" name="Text Box 5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14" name="Text Box 6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15" name="Text Box 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16" name="Text Box 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17" name="Text Box 1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18" name="Text Box 4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19" name="Text Box 4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20" name="Text Box 42"/>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21" name="Text Box 4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22" name="Text Box 5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23" name="Text Box 5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24" name="Text Box 6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25" name="Text Box 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26" name="Text Box 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27" name="Text Box 1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28" name="Text Box 4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29" name="Text Box 4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30" name="Text Box 42"/>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31" name="Text Box 4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32" name="Text Box 5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33" name="Text Box 5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34" name="Text Box 6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435"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436"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437"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438"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439"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440"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441"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442"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43" name="Text Box 6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44"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45"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46"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47"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48"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49"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50"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51"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52"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53"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54" name="Text Box 6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55"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56"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57"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58"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59"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60"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61"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62"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63"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64"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65"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66"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67"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68"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69"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70"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71"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72"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73"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74"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75"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76"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77"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78"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79"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80"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81"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82"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83"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84"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85"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86"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87"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88"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89"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90"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91"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92"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93"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94"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95"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96"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97"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98"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499"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00"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01"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02"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03"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04"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505"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506"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07" name="Text Box 44631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08" name="Text Box 44631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09" name="Text Box 44632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10" name="Text Box 44632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11" name="Text Box 446322"/>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12" name="Text Box 44632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13" name="Text Box 446324"/>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14" name="Text Box 446325"/>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15" name="Text Box 44632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16" name="Text Box 446327"/>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17" name="Text Box 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18" name="Text Box 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19" name="Text Box 1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20" name="Text Box 4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21" name="Text Box 4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22" name="Text Box 42"/>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23" name="Text Box 4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24" name="Text Box 5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25" name="Text Box 5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26" name="Text Box 6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27" name="Text Box 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28" name="Text Box 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29" name="Text Box 1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30" name="Text Box 4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31" name="Text Box 4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32" name="Text Box 42"/>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33" name="Text Box 4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34" name="Text Box 5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35" name="Text Box 5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36" name="Text Box 6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37" name="Text Box 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38" name="Text Box 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39" name="Text Box 1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40" name="Text Box 4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41" name="Text Box 4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42" name="Text Box 42"/>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43" name="Text Box 4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44" name="Text Box 5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45" name="Text Box 5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46" name="Text Box 6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47" name="Text Box 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48" name="Text Box 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49" name="Text Box 1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50" name="Text Box 4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51" name="Text Box 4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52" name="Text Box 42"/>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53" name="Text Box 4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54" name="Text Box 5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55" name="Text Box 5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56" name="Text Box 6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557"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558"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559"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560"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561"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562"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563"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564"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65" name="Text Box 6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66"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67"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68"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69"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70"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71"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72"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73"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74"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75"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76" name="Text Box 6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77"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78"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79"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80"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81"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82"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83"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84"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85"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86"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87"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88"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89"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90"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91"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92"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93"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94"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95"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96"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97"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98"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599"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00"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01"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02"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03"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04"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05"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06"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07"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08"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09"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10"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11"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12"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13"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14"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15"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16"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17"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18"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19"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20"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21"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22"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23"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24"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25"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26"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627"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628"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29" name="Text Box 44631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30" name="Text Box 44631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31" name="Text Box 44632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32" name="Text Box 44632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33" name="Text Box 446322"/>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34" name="Text Box 44632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35" name="Text Box 446324"/>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36" name="Text Box 446325"/>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37" name="Text Box 44632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38" name="Text Box 446327"/>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39" name="Text Box 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40" name="Text Box 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41" name="Text Box 1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42" name="Text Box 4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43" name="Text Box 4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44" name="Text Box 42"/>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45" name="Text Box 4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46" name="Text Box 5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47" name="Text Box 5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48" name="Text Box 6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49" name="Text Box 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50" name="Text Box 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51" name="Text Box 1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52" name="Text Box 4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53" name="Text Box 4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54" name="Text Box 42"/>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55" name="Text Box 4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56" name="Text Box 5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57" name="Text Box 5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58" name="Text Box 6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59" name="Text Box 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60" name="Text Box 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61" name="Text Box 1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62" name="Text Box 4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63" name="Text Box 4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64" name="Text Box 42"/>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65" name="Text Box 4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66" name="Text Box 5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67" name="Text Box 5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68" name="Text Box 6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69" name="Text Box 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70" name="Text Box 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71" name="Text Box 1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72" name="Text Box 4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73" name="Text Box 4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74" name="Text Box 42"/>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75" name="Text Box 4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76" name="Text Box 5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77" name="Text Box 5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78" name="Text Box 6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679"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680"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681"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682"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683"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684"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685"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686"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87" name="Text Box 6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88"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89"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90"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91"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92"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93"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94"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95"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96"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97"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98" name="Text Box 6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699"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00"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01"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02"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03"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04"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05"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06"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07"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08"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09"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10"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11"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12"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13"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14"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15"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16"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17"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18"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19"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20"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21"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22"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23"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24"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25"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26"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27"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28"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29"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30"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31"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32"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33"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34"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35"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36"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37"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38"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39"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40"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41"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42"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43"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44"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45"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46"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47"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48"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749"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750"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51" name="Text Box 44631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52" name="Text Box 44631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53" name="Text Box 44632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54" name="Text Box 44632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55" name="Text Box 446322"/>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56" name="Text Box 44632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57" name="Text Box 446324"/>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58" name="Text Box 446325"/>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59" name="Text Box 44632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60" name="Text Box 446327"/>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61" name="Text Box 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62" name="Text Box 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63" name="Text Box 1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64" name="Text Box 4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65" name="Text Box 4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66" name="Text Box 42"/>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67" name="Text Box 4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68" name="Text Box 5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69" name="Text Box 5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70" name="Text Box 6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71" name="Text Box 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72" name="Text Box 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73" name="Text Box 1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74" name="Text Box 4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75" name="Text Box 4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76" name="Text Box 42"/>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77" name="Text Box 4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78" name="Text Box 5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79" name="Text Box 5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80" name="Text Box 6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81" name="Text Box 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82" name="Text Box 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83" name="Text Box 1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84" name="Text Box 4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85" name="Text Box 4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86" name="Text Box 42"/>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87" name="Text Box 4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88" name="Text Box 5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89" name="Text Box 5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90" name="Text Box 6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91" name="Text Box 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92" name="Text Box 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93" name="Text Box 1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94" name="Text Box 4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95" name="Text Box 4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96" name="Text Box 42"/>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97" name="Text Box 4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98" name="Text Box 5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799" name="Text Box 5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00" name="Text Box 6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801"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802"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803"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804"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805"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806"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807"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808"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09" name="Text Box 6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10"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11"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12"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13"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14"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15"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16"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17"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18"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19"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20" name="Text Box 6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21"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22"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23"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24"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25"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26"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27"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28"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29"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30"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31"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32"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33"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34"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35"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36"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37"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38"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39"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40"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41"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42"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43"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44"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45"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46"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47"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48"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49"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50"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51"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52"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53"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54"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55"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56"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57"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58"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59"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60"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61"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62"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63"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64"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65"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66"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67"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68"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69"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70"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871"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872"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73" name="Text Box 44631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74" name="Text Box 44631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75" name="Text Box 44632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76" name="Text Box 44632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77" name="Text Box 446322"/>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78" name="Text Box 44632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79" name="Text Box 446324"/>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80" name="Text Box 446325"/>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81" name="Text Box 44632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82" name="Text Box 446327"/>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83" name="Text Box 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84" name="Text Box 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85" name="Text Box 1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86" name="Text Box 4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87" name="Text Box 4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88" name="Text Box 42"/>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89" name="Text Box 4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90" name="Text Box 5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91" name="Text Box 5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92" name="Text Box 6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93" name="Text Box 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94" name="Text Box 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95" name="Text Box 1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96" name="Text Box 4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97" name="Text Box 4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98" name="Text Box 42"/>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899" name="Text Box 4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00" name="Text Box 5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01" name="Text Box 5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02" name="Text Box 6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03" name="Text Box 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04" name="Text Box 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05" name="Text Box 1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06" name="Text Box 4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07" name="Text Box 4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08" name="Text Box 42"/>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09" name="Text Box 4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10" name="Text Box 5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11" name="Text Box 5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12" name="Text Box 6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13" name="Text Box 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14" name="Text Box 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15" name="Text Box 1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16" name="Text Box 4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17" name="Text Box 4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18" name="Text Box 42"/>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19" name="Text Box 4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20" name="Text Box 5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21" name="Text Box 5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22" name="Text Box 6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923"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924"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925"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926"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927"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928"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929"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930"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31" name="Text Box 6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32"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33"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34"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35"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36"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37"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38"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39"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40"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41"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42" name="Text Box 6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43"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44"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45"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46"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47"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48"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49"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50"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51"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52"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53"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54"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55"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56"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57"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58"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59"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60"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61"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62"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63"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64"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65"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66"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67"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68"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69"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70"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71"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72"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73"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74"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75"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76"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77"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78"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79"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80"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81"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82"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83"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84"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85"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86"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87"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88"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89"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90"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91"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92"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993"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3994"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95" name="Text Box 44631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96" name="Text Box 44631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97" name="Text Box 44632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98" name="Text Box 44632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3999" name="Text Box 446322"/>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00" name="Text Box 44632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01" name="Text Box 446324"/>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02" name="Text Box 446325"/>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03" name="Text Box 44632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04" name="Text Box 446327"/>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05" name="Text Box 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06" name="Text Box 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07" name="Text Box 1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08" name="Text Box 4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09" name="Text Box 4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10" name="Text Box 42"/>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11" name="Text Box 4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12" name="Text Box 5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13" name="Text Box 5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14" name="Text Box 6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15" name="Text Box 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16" name="Text Box 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17" name="Text Box 1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18" name="Text Box 4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19" name="Text Box 4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20" name="Text Box 42"/>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21" name="Text Box 4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22" name="Text Box 5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23" name="Text Box 5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24" name="Text Box 6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25" name="Text Box 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26" name="Text Box 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27" name="Text Box 1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28" name="Text Box 4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29" name="Text Box 4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30" name="Text Box 42"/>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31" name="Text Box 4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32" name="Text Box 5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33" name="Text Box 5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34" name="Text Box 6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35" name="Text Box 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36" name="Text Box 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37" name="Text Box 1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38" name="Text Box 4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39" name="Text Box 4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40" name="Text Box 42"/>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41" name="Text Box 4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42" name="Text Box 5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43" name="Text Box 5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44" name="Text Box 6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4045"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4046"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4047"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4048"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4049"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4050"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4051"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4052"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53" name="Text Box 6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54"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55"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56"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57"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58"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59"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60"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61"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62"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63"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64" name="Text Box 6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65"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66"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67"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68"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69"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70"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71"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72"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73"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74"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75"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76"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77"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78"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79"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80"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81"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82"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83"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84"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85"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86"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87"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88"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89"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90"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91"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92"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93"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94"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95"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96"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97"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98"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099"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00"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01"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02"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03"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04"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05"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06"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07"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08"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09"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10"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11"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12"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13"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14"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4115"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4116"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17" name="Text Box 44631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18" name="Text Box 44631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19" name="Text Box 44632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20" name="Text Box 44632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21" name="Text Box 446322"/>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22" name="Text Box 44632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23" name="Text Box 446324"/>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24" name="Text Box 446325"/>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25" name="Text Box 44632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26" name="Text Box 446327"/>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27" name="Text Box 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28" name="Text Box 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29" name="Text Box 1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30" name="Text Box 4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31" name="Text Box 4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32" name="Text Box 42"/>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33" name="Text Box 4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34" name="Text Box 5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35" name="Text Box 5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36" name="Text Box 6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37" name="Text Box 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38" name="Text Box 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39" name="Text Box 1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40" name="Text Box 4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41" name="Text Box 4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42" name="Text Box 42"/>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43" name="Text Box 4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44" name="Text Box 5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45" name="Text Box 5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46" name="Text Box 6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47" name="Text Box 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48" name="Text Box 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49" name="Text Box 1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50" name="Text Box 4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51" name="Text Box 4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52" name="Text Box 42"/>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53" name="Text Box 4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54" name="Text Box 5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55" name="Text Box 5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56" name="Text Box 6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57" name="Text Box 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58" name="Text Box 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59" name="Text Box 1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60" name="Text Box 4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61" name="Text Box 4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62" name="Text Box 42"/>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63" name="Text Box 4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64" name="Text Box 5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65" name="Text Box 5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66" name="Text Box 6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4167"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4168"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4169"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4170"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4171"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4172"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4173"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4174"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75" name="Text Box 6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76"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77"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78"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79"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80"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81"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82"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83"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84"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85"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86" name="Text Box 6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87"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88"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89"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90"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91"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92"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93"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94"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95"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96"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97"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98"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199"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00"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01"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02"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03"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04"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05"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06"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07"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08"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09"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10"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11"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12"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13"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14"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15"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16"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17"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18"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19"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20"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21"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22"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23"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24"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25"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26"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27"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28"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29"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30"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31"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32" name="Text Box 26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33" name="Text Box 30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34" name="Text Box 53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35" name="Text Box 77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36" name="Text Box 15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4237"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154</xdr:row>
      <xdr:rowOff>0</xdr:rowOff>
    </xdr:from>
    <xdr:ext cx="114300" cy="5234048"/>
    <xdr:sp macro="" textlink="">
      <xdr:nvSpPr>
        <xdr:cNvPr id="4238" name="Text Box 61"/>
        <xdr:cNvSpPr txBox="1">
          <a:spLocks noChangeArrowheads="1"/>
        </xdr:cNvSpPr>
      </xdr:nvSpPr>
      <xdr:spPr bwMode="auto">
        <a:xfrm>
          <a:off x="85344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39" name="Text Box 446318"/>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40" name="Text Box 446319"/>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41" name="Text Box 446320"/>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42" name="Text Box 446321"/>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43" name="Text Box 446322"/>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44" name="Text Box 446323"/>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45" name="Text Box 446324"/>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46" name="Text Box 446325"/>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47" name="Text Box 446326"/>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154</xdr:row>
      <xdr:rowOff>0</xdr:rowOff>
    </xdr:from>
    <xdr:ext cx="114300" cy="5234048"/>
    <xdr:sp macro="" textlink="">
      <xdr:nvSpPr>
        <xdr:cNvPr id="4248" name="Text Box 446327"/>
        <xdr:cNvSpPr txBox="1">
          <a:spLocks noChangeArrowheads="1"/>
        </xdr:cNvSpPr>
      </xdr:nvSpPr>
      <xdr:spPr bwMode="auto">
        <a:xfrm>
          <a:off x="842010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154</xdr:row>
      <xdr:rowOff>0</xdr:rowOff>
    </xdr:from>
    <xdr:ext cx="114300" cy="5234048"/>
    <xdr:sp macro="" textlink="">
      <xdr:nvSpPr>
        <xdr:cNvPr id="4249" name="Text Box 61"/>
        <xdr:cNvSpPr txBox="1">
          <a:spLocks noChangeArrowheads="1"/>
        </xdr:cNvSpPr>
      </xdr:nvSpPr>
      <xdr:spPr bwMode="auto">
        <a:xfrm>
          <a:off x="1209675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154</xdr:row>
      <xdr:rowOff>0</xdr:rowOff>
    </xdr:from>
    <xdr:ext cx="114300" cy="5234048"/>
    <xdr:sp macro="" textlink="">
      <xdr:nvSpPr>
        <xdr:cNvPr id="4250" name="Text Box 61"/>
        <xdr:cNvSpPr txBox="1">
          <a:spLocks noChangeArrowheads="1"/>
        </xdr:cNvSpPr>
      </xdr:nvSpPr>
      <xdr:spPr bwMode="auto">
        <a:xfrm>
          <a:off x="1209675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154</xdr:row>
      <xdr:rowOff>0</xdr:rowOff>
    </xdr:from>
    <xdr:ext cx="114300" cy="5234048"/>
    <xdr:sp macro="" textlink="">
      <xdr:nvSpPr>
        <xdr:cNvPr id="4251" name="Text Box 61"/>
        <xdr:cNvSpPr txBox="1">
          <a:spLocks noChangeArrowheads="1"/>
        </xdr:cNvSpPr>
      </xdr:nvSpPr>
      <xdr:spPr bwMode="auto">
        <a:xfrm>
          <a:off x="1209675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154</xdr:row>
      <xdr:rowOff>0</xdr:rowOff>
    </xdr:from>
    <xdr:ext cx="114300" cy="5234048"/>
    <xdr:sp macro="" textlink="">
      <xdr:nvSpPr>
        <xdr:cNvPr id="4252" name="Text Box 61"/>
        <xdr:cNvSpPr txBox="1">
          <a:spLocks noChangeArrowheads="1"/>
        </xdr:cNvSpPr>
      </xdr:nvSpPr>
      <xdr:spPr bwMode="auto">
        <a:xfrm>
          <a:off x="12096750" y="29718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253" name="Text Box 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254" name="Text Box 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255" name="Text Box 1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256" name="Text Box 4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257" name="Text Box 4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258" name="Text Box 42"/>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259" name="Text Box 4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260" name="Text Box 5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261" name="Text Box 5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262" name="Text Box 6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263" name="Text Box 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264" name="Text Box 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265" name="Text Box 1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266" name="Text Box 4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267" name="Text Box 4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268" name="Text Box 42"/>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269" name="Text Box 4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270" name="Text Box 5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271" name="Text Box 5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272" name="Text Box 6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273" name="Text Box 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274" name="Text Box 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275" name="Text Box 1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276" name="Text Box 4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277" name="Text Box 4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278" name="Text Box 42"/>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279" name="Text Box 4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280" name="Text Box 5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281" name="Text Box 5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282" name="Text Box 6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283" name="Text Box 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284" name="Text Box 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285" name="Text Box 1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286" name="Text Box 4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287" name="Text Box 4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288" name="Text Box 42"/>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289" name="Text Box 4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290" name="Text Box 5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291" name="Text Box 5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292" name="Text Box 6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293"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294"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295"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296"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297"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298"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299"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300"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01" name="Text Box 6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02"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03"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04"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05"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06"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07"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08"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09"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10"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11"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12" name="Text Box 6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13"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14"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15"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16"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17"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18"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19"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20"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21"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22"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23"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24"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25"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26"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27"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28"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29"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30"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31"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32"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33"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34"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35"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36"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37"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38"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39"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40"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41"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42"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43"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44"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45"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46"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47"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48"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49"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50"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51"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52"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53"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54"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55"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56"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57"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58"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59"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60"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61"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62"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363"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364"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65" name="Text Box 44631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66" name="Text Box 44631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67" name="Text Box 44632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68" name="Text Box 44632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69" name="Text Box 446322"/>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70" name="Text Box 44632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71" name="Text Box 446324"/>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72" name="Text Box 446325"/>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73" name="Text Box 44632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74" name="Text Box 446327"/>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75" name="Text Box 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76" name="Text Box 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77" name="Text Box 1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78" name="Text Box 4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79" name="Text Box 4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80" name="Text Box 42"/>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81" name="Text Box 4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82" name="Text Box 5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83" name="Text Box 5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84" name="Text Box 6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85" name="Text Box 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86" name="Text Box 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87" name="Text Box 1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88" name="Text Box 4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89" name="Text Box 4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90" name="Text Box 42"/>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91" name="Text Box 4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92" name="Text Box 5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93" name="Text Box 5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94" name="Text Box 6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95" name="Text Box 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96" name="Text Box 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97" name="Text Box 1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98" name="Text Box 4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399" name="Text Box 4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00" name="Text Box 42"/>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01" name="Text Box 4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02" name="Text Box 5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03" name="Text Box 5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04" name="Text Box 6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05" name="Text Box 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06" name="Text Box 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07" name="Text Box 1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08" name="Text Box 4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09" name="Text Box 4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10" name="Text Box 42"/>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11" name="Text Box 4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12" name="Text Box 5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13" name="Text Box 5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14" name="Text Box 6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415"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416"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417"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418"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419"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420"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421"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422"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23" name="Text Box 6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24"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25"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26"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27"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28"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29"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30"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31"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32"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33"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34" name="Text Box 6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35"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36"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37"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38"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39"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40"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41"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42"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43"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44"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45"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46"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47"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48"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49"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50"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51"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52"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53"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54"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55"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56"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57"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58"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59"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60"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61"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62"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63"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64"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65"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66"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67"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68"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69"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70"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71"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72"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73"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74"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75"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76"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77"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78"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79"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80"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81"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82"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83"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84"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485"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486"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87" name="Text Box 44631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88" name="Text Box 44631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89" name="Text Box 44632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90" name="Text Box 44632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91" name="Text Box 446322"/>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92" name="Text Box 44632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93" name="Text Box 446324"/>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94" name="Text Box 446325"/>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95" name="Text Box 44632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96" name="Text Box 446327"/>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97" name="Text Box 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98" name="Text Box 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499" name="Text Box 1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00" name="Text Box 4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01" name="Text Box 4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02" name="Text Box 42"/>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03" name="Text Box 4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04" name="Text Box 5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05" name="Text Box 5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06" name="Text Box 6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07" name="Text Box 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08" name="Text Box 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09" name="Text Box 1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10" name="Text Box 4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11" name="Text Box 4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12" name="Text Box 42"/>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13" name="Text Box 4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14" name="Text Box 5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15" name="Text Box 5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16" name="Text Box 6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17" name="Text Box 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18" name="Text Box 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19" name="Text Box 1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20" name="Text Box 4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21" name="Text Box 4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22" name="Text Box 42"/>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23" name="Text Box 4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24" name="Text Box 5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25" name="Text Box 5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26" name="Text Box 6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27" name="Text Box 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28" name="Text Box 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29" name="Text Box 1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30" name="Text Box 4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31" name="Text Box 4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32" name="Text Box 42"/>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33" name="Text Box 4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34" name="Text Box 5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35" name="Text Box 5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36" name="Text Box 6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537"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538"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539"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540"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541"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542"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543"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544"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45" name="Text Box 6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46"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47"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48"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49"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50"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51"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52"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53"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54"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55"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56" name="Text Box 6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57"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58"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59"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60"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61"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62"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63"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64"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65"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66"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67"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68"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69"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70"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71"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72"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73"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74"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75"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76"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77"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78"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79"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80"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81"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82"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83"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84"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85"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86"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87"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88"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89"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90"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91"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92"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93"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94"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95"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96"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97"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98"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599"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00"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01"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02"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03"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04"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05"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06"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607"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608"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09" name="Text Box 44631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10" name="Text Box 44631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11" name="Text Box 44632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12" name="Text Box 44632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13" name="Text Box 446322"/>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14" name="Text Box 44632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15" name="Text Box 446324"/>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16" name="Text Box 446325"/>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17" name="Text Box 44632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18" name="Text Box 446327"/>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19" name="Text Box 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20" name="Text Box 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21" name="Text Box 1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22" name="Text Box 4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23" name="Text Box 4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24" name="Text Box 42"/>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25" name="Text Box 4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26" name="Text Box 5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27" name="Text Box 5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28" name="Text Box 6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29" name="Text Box 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30" name="Text Box 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31" name="Text Box 1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32" name="Text Box 4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33" name="Text Box 4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34" name="Text Box 42"/>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35" name="Text Box 4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36" name="Text Box 5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37" name="Text Box 5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38" name="Text Box 6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39" name="Text Box 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40" name="Text Box 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41" name="Text Box 1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42" name="Text Box 4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43" name="Text Box 4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44" name="Text Box 42"/>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45" name="Text Box 4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46" name="Text Box 5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47" name="Text Box 5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48" name="Text Box 6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49" name="Text Box 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50" name="Text Box 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51" name="Text Box 1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52" name="Text Box 4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53" name="Text Box 4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54" name="Text Box 42"/>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55" name="Text Box 4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56" name="Text Box 5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57" name="Text Box 5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58" name="Text Box 6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659"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660"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661"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662"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663"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664"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665"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666"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67" name="Text Box 6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68"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69"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70"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71"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72"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73"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74"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75"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76"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77"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78" name="Text Box 6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79"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80"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81"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82"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83"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84"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85"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86"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87"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88"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89"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90"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91"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92"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93"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94"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95"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96"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97"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98"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699"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00"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01"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02"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03"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04"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05"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06"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07"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08"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09"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10"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11"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12"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13"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14"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15"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16"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17"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18"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19"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20"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21"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22"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23"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24"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25"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26"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27"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28"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729"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730"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31" name="Text Box 44631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32" name="Text Box 44631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33" name="Text Box 44632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34" name="Text Box 44632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35" name="Text Box 446322"/>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36" name="Text Box 44632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37" name="Text Box 446324"/>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38" name="Text Box 446325"/>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39" name="Text Box 44632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40" name="Text Box 446327"/>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41" name="Text Box 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42" name="Text Box 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43" name="Text Box 1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44" name="Text Box 4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45" name="Text Box 4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46" name="Text Box 42"/>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47" name="Text Box 4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48" name="Text Box 5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49" name="Text Box 5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50" name="Text Box 6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51" name="Text Box 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52" name="Text Box 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53" name="Text Box 1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54" name="Text Box 4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55" name="Text Box 4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56" name="Text Box 42"/>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57" name="Text Box 4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58" name="Text Box 5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59" name="Text Box 5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60" name="Text Box 6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61" name="Text Box 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62" name="Text Box 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63" name="Text Box 1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64" name="Text Box 4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65" name="Text Box 4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66" name="Text Box 42"/>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67" name="Text Box 4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68" name="Text Box 5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69" name="Text Box 5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70" name="Text Box 6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71" name="Text Box 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72" name="Text Box 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73" name="Text Box 1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74" name="Text Box 4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75" name="Text Box 4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76" name="Text Box 42"/>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77" name="Text Box 4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78" name="Text Box 5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79" name="Text Box 5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80" name="Text Box 6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781"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782"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783"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784"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785"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786"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787"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788"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89" name="Text Box 6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90"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91"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92"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93"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94"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95"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96"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97"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98"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799"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00" name="Text Box 6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01"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02"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03"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04"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05"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06"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07"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08"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09"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10"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11"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12"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13"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14"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15"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16"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17"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18"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19"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20"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21"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22"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23"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24"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25"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26"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27"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28"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29"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30"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31"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32"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33"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34"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35"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36"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37"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38"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39"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40"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41"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42"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43"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44"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45"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46"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47"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48"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49"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50"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851"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852"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53" name="Text Box 44631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54" name="Text Box 44631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55" name="Text Box 44632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56" name="Text Box 44632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57" name="Text Box 446322"/>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58" name="Text Box 44632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59" name="Text Box 446324"/>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60" name="Text Box 446325"/>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61" name="Text Box 44632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62" name="Text Box 446327"/>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63" name="Text Box 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64" name="Text Box 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65" name="Text Box 1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66" name="Text Box 4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67" name="Text Box 4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68" name="Text Box 42"/>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69" name="Text Box 4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70" name="Text Box 5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71" name="Text Box 5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72" name="Text Box 6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73" name="Text Box 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74" name="Text Box 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75" name="Text Box 1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76" name="Text Box 4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77" name="Text Box 4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78" name="Text Box 42"/>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79" name="Text Box 4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80" name="Text Box 5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81" name="Text Box 5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82" name="Text Box 6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83" name="Text Box 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84" name="Text Box 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85" name="Text Box 1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86" name="Text Box 4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87" name="Text Box 4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88" name="Text Box 42"/>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89" name="Text Box 4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90" name="Text Box 5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91" name="Text Box 5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92" name="Text Box 6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93" name="Text Box 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94" name="Text Box 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95" name="Text Box 1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96" name="Text Box 4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97" name="Text Box 4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98" name="Text Box 42"/>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899" name="Text Box 4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00" name="Text Box 5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01" name="Text Box 5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02" name="Text Box 6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903"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904"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905"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906"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907"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908"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909"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910"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11" name="Text Box 6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12"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13"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14"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15"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16"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17"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18"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19"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20"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21"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22" name="Text Box 6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23"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24"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25"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26"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27"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28"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29"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30"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31"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32"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33"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34"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35"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36"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37"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38"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39"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40"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41"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42"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43"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44"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45"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46"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47"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48"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49"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50"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51"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52"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53"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54"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55"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56"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57"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58"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59"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60"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61"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62"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63"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64"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65"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66"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67"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68"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69"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70"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71"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72"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973"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4974"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75" name="Text Box 44631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76" name="Text Box 44631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77" name="Text Box 44632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78" name="Text Box 44632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79" name="Text Box 446322"/>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80" name="Text Box 44632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81" name="Text Box 446324"/>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82" name="Text Box 446325"/>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83" name="Text Box 44632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84" name="Text Box 446327"/>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85" name="Text Box 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86" name="Text Box 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87" name="Text Box 1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88" name="Text Box 4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89" name="Text Box 4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90" name="Text Box 42"/>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91" name="Text Box 4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92" name="Text Box 5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93" name="Text Box 5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94" name="Text Box 6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95" name="Text Box 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96" name="Text Box 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97" name="Text Box 1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98" name="Text Box 4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4999" name="Text Box 4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00" name="Text Box 42"/>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01" name="Text Box 4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02" name="Text Box 5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03" name="Text Box 5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04" name="Text Box 6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05" name="Text Box 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06" name="Text Box 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07" name="Text Box 1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08" name="Text Box 4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09" name="Text Box 4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10" name="Text Box 42"/>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11" name="Text Box 4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12" name="Text Box 5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13" name="Text Box 5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14" name="Text Box 6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15" name="Text Box 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16" name="Text Box 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17" name="Text Box 1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18" name="Text Box 4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19" name="Text Box 4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20" name="Text Box 42"/>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21" name="Text Box 4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22" name="Text Box 5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23" name="Text Box 5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24" name="Text Box 6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5025"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5026"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5027"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5028"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5029"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5030"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5031"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5032"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33" name="Text Box 6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34"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35"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36"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37"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38"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39"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40"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41"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42"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43"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44" name="Text Box 6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45"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46"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47"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48"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49"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50"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51"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52"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53"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54"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55"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56"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57"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58"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59"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60"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61"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62"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63"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64"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65"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66"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67"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68"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69"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70"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71"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72"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73"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74"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75"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76"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77"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78"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79"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80"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81"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82"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83"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84"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85"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86"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87"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88"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89"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90"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91"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92"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93"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94"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5095"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5096"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97" name="Text Box 44631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98" name="Text Box 44631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099" name="Text Box 44632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00" name="Text Box 44632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01" name="Text Box 446322"/>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02" name="Text Box 44632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03" name="Text Box 446324"/>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04" name="Text Box 446325"/>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05" name="Text Box 44632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06" name="Text Box 446327"/>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07" name="Text Box 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08" name="Text Box 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09" name="Text Box 1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10" name="Text Box 4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11" name="Text Box 4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12" name="Text Box 42"/>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13" name="Text Box 4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14" name="Text Box 5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15" name="Text Box 5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16" name="Text Box 6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17" name="Text Box 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18" name="Text Box 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19" name="Text Box 1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20" name="Text Box 4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21" name="Text Box 4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22" name="Text Box 42"/>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23" name="Text Box 4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24" name="Text Box 5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25" name="Text Box 5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26" name="Text Box 6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27" name="Text Box 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28" name="Text Box 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29" name="Text Box 1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30" name="Text Box 4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31" name="Text Box 4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32" name="Text Box 42"/>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33" name="Text Box 4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34" name="Text Box 5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35" name="Text Box 5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36" name="Text Box 6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37" name="Text Box 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38" name="Text Box 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39" name="Text Box 1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40" name="Text Box 4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41" name="Text Box 4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42" name="Text Box 42"/>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43" name="Text Box 4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44" name="Text Box 5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45" name="Text Box 5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46" name="Text Box 6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5147"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5148"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5149"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5150"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5151"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5152"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5153"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5154"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55" name="Text Box 6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56"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57"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58"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59"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60"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61"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62"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63"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64"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65"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66" name="Text Box 6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67"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68"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69"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70"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71"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72"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73"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74"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75"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76"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77"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78"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79"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80"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81"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82"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83"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84"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85"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86"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87"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88"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89"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90"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91"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92"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93"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94"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95"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96"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97"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98"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199"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200"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201"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202"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203"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204"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205"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206"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207"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208"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209"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210"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211"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212" name="Text Box 26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213" name="Text Box 30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214" name="Text Box 53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215" name="Text Box 77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216" name="Text Box 15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5217"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158</xdr:row>
      <xdr:rowOff>0</xdr:rowOff>
    </xdr:from>
    <xdr:ext cx="114300" cy="5234048"/>
    <xdr:sp macro="" textlink="">
      <xdr:nvSpPr>
        <xdr:cNvPr id="5218" name="Text Box 61"/>
        <xdr:cNvSpPr txBox="1">
          <a:spLocks noChangeArrowheads="1"/>
        </xdr:cNvSpPr>
      </xdr:nvSpPr>
      <xdr:spPr bwMode="auto">
        <a:xfrm>
          <a:off x="85344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219" name="Text Box 446318"/>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220" name="Text Box 446319"/>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221" name="Text Box 446320"/>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222" name="Text Box 446321"/>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223" name="Text Box 446322"/>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224" name="Text Box 446323"/>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225" name="Text Box 446324"/>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226" name="Text Box 446325"/>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227" name="Text Box 446326"/>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158</xdr:row>
      <xdr:rowOff>0</xdr:rowOff>
    </xdr:from>
    <xdr:ext cx="114300" cy="5234048"/>
    <xdr:sp macro="" textlink="">
      <xdr:nvSpPr>
        <xdr:cNvPr id="5228" name="Text Box 446327"/>
        <xdr:cNvSpPr txBox="1">
          <a:spLocks noChangeArrowheads="1"/>
        </xdr:cNvSpPr>
      </xdr:nvSpPr>
      <xdr:spPr bwMode="auto">
        <a:xfrm>
          <a:off x="8420100" y="7400925"/>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38750"/>
    <xdr:sp macro="" textlink="">
      <xdr:nvSpPr>
        <xdr:cNvPr id="5229" name="Text Box 61"/>
        <xdr:cNvSpPr txBox="1">
          <a:spLocks noChangeArrowheads="1"/>
        </xdr:cNvSpPr>
      </xdr:nvSpPr>
      <xdr:spPr bwMode="auto">
        <a:xfrm>
          <a:off x="11258550" y="29718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38750"/>
    <xdr:sp macro="" textlink="">
      <xdr:nvSpPr>
        <xdr:cNvPr id="5230" name="Text Box 61"/>
        <xdr:cNvSpPr txBox="1">
          <a:spLocks noChangeArrowheads="1"/>
        </xdr:cNvSpPr>
      </xdr:nvSpPr>
      <xdr:spPr bwMode="auto">
        <a:xfrm>
          <a:off x="11258550" y="29718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38750"/>
    <xdr:sp macro="" textlink="">
      <xdr:nvSpPr>
        <xdr:cNvPr id="5231" name="Text Box 61"/>
        <xdr:cNvSpPr txBox="1">
          <a:spLocks noChangeArrowheads="1"/>
        </xdr:cNvSpPr>
      </xdr:nvSpPr>
      <xdr:spPr bwMode="auto">
        <a:xfrm>
          <a:off x="11258550" y="29718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38750"/>
    <xdr:sp macro="" textlink="">
      <xdr:nvSpPr>
        <xdr:cNvPr id="5232" name="Text Box 61"/>
        <xdr:cNvSpPr txBox="1">
          <a:spLocks noChangeArrowheads="1"/>
        </xdr:cNvSpPr>
      </xdr:nvSpPr>
      <xdr:spPr bwMode="auto">
        <a:xfrm>
          <a:off x="11258550" y="29718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38750"/>
    <xdr:sp macro="" textlink="">
      <xdr:nvSpPr>
        <xdr:cNvPr id="5233" name="Text Box 61"/>
        <xdr:cNvSpPr txBox="1">
          <a:spLocks noChangeArrowheads="1"/>
        </xdr:cNvSpPr>
      </xdr:nvSpPr>
      <xdr:spPr bwMode="auto">
        <a:xfrm>
          <a:off x="11258550" y="29718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38750"/>
    <xdr:sp macro="" textlink="">
      <xdr:nvSpPr>
        <xdr:cNvPr id="5234" name="Text Box 61"/>
        <xdr:cNvSpPr txBox="1">
          <a:spLocks noChangeArrowheads="1"/>
        </xdr:cNvSpPr>
      </xdr:nvSpPr>
      <xdr:spPr bwMode="auto">
        <a:xfrm>
          <a:off x="11258550" y="29718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38750"/>
    <xdr:sp macro="" textlink="">
      <xdr:nvSpPr>
        <xdr:cNvPr id="5235" name="Text Box 61"/>
        <xdr:cNvSpPr txBox="1">
          <a:spLocks noChangeArrowheads="1"/>
        </xdr:cNvSpPr>
      </xdr:nvSpPr>
      <xdr:spPr bwMode="auto">
        <a:xfrm>
          <a:off x="11258550" y="29718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38750"/>
    <xdr:sp macro="" textlink="">
      <xdr:nvSpPr>
        <xdr:cNvPr id="5236" name="Text Box 61"/>
        <xdr:cNvSpPr txBox="1">
          <a:spLocks noChangeArrowheads="1"/>
        </xdr:cNvSpPr>
      </xdr:nvSpPr>
      <xdr:spPr bwMode="auto">
        <a:xfrm>
          <a:off x="11258550" y="29718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38750"/>
    <xdr:sp macro="" textlink="">
      <xdr:nvSpPr>
        <xdr:cNvPr id="5237" name="Text Box 61"/>
        <xdr:cNvSpPr txBox="1">
          <a:spLocks noChangeArrowheads="1"/>
        </xdr:cNvSpPr>
      </xdr:nvSpPr>
      <xdr:spPr bwMode="auto">
        <a:xfrm>
          <a:off x="11258550" y="29718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38750"/>
    <xdr:sp macro="" textlink="">
      <xdr:nvSpPr>
        <xdr:cNvPr id="5238" name="Text Box 61"/>
        <xdr:cNvSpPr txBox="1">
          <a:spLocks noChangeArrowheads="1"/>
        </xdr:cNvSpPr>
      </xdr:nvSpPr>
      <xdr:spPr bwMode="auto">
        <a:xfrm>
          <a:off x="11258550" y="29718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38750"/>
    <xdr:sp macro="" textlink="">
      <xdr:nvSpPr>
        <xdr:cNvPr id="5239" name="Text Box 61"/>
        <xdr:cNvSpPr txBox="1">
          <a:spLocks noChangeArrowheads="1"/>
        </xdr:cNvSpPr>
      </xdr:nvSpPr>
      <xdr:spPr bwMode="auto">
        <a:xfrm>
          <a:off x="11258550" y="29718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38750"/>
    <xdr:sp macro="" textlink="">
      <xdr:nvSpPr>
        <xdr:cNvPr id="5240" name="Text Box 61"/>
        <xdr:cNvSpPr txBox="1">
          <a:spLocks noChangeArrowheads="1"/>
        </xdr:cNvSpPr>
      </xdr:nvSpPr>
      <xdr:spPr bwMode="auto">
        <a:xfrm>
          <a:off x="11258550" y="29718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38750"/>
    <xdr:sp macro="" textlink="">
      <xdr:nvSpPr>
        <xdr:cNvPr id="5241" name="Text Box 61"/>
        <xdr:cNvSpPr txBox="1">
          <a:spLocks noChangeArrowheads="1"/>
        </xdr:cNvSpPr>
      </xdr:nvSpPr>
      <xdr:spPr bwMode="auto">
        <a:xfrm>
          <a:off x="11258550" y="29718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38750"/>
    <xdr:sp macro="" textlink="">
      <xdr:nvSpPr>
        <xdr:cNvPr id="5242" name="Text Box 61"/>
        <xdr:cNvSpPr txBox="1">
          <a:spLocks noChangeArrowheads="1"/>
        </xdr:cNvSpPr>
      </xdr:nvSpPr>
      <xdr:spPr bwMode="auto">
        <a:xfrm>
          <a:off x="11258550" y="29718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38750"/>
    <xdr:sp macro="" textlink="">
      <xdr:nvSpPr>
        <xdr:cNvPr id="5243" name="Text Box 61"/>
        <xdr:cNvSpPr txBox="1">
          <a:spLocks noChangeArrowheads="1"/>
        </xdr:cNvSpPr>
      </xdr:nvSpPr>
      <xdr:spPr bwMode="auto">
        <a:xfrm>
          <a:off x="11258550" y="29718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38750"/>
    <xdr:sp macro="" textlink="">
      <xdr:nvSpPr>
        <xdr:cNvPr id="5244" name="Text Box 61"/>
        <xdr:cNvSpPr txBox="1">
          <a:spLocks noChangeArrowheads="1"/>
        </xdr:cNvSpPr>
      </xdr:nvSpPr>
      <xdr:spPr bwMode="auto">
        <a:xfrm>
          <a:off x="11258550" y="29718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38750"/>
    <xdr:sp macro="" textlink="">
      <xdr:nvSpPr>
        <xdr:cNvPr id="5245" name="Text Box 61"/>
        <xdr:cNvSpPr txBox="1">
          <a:spLocks noChangeArrowheads="1"/>
        </xdr:cNvSpPr>
      </xdr:nvSpPr>
      <xdr:spPr bwMode="auto">
        <a:xfrm>
          <a:off x="11258550" y="29718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38750"/>
    <xdr:sp macro="" textlink="">
      <xdr:nvSpPr>
        <xdr:cNvPr id="5246" name="Text Box 61"/>
        <xdr:cNvSpPr txBox="1">
          <a:spLocks noChangeArrowheads="1"/>
        </xdr:cNvSpPr>
      </xdr:nvSpPr>
      <xdr:spPr bwMode="auto">
        <a:xfrm>
          <a:off x="11258550" y="29718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23825" cy="5238750"/>
    <xdr:sp macro="" textlink="">
      <xdr:nvSpPr>
        <xdr:cNvPr id="5247" name="Text Box 61"/>
        <xdr:cNvSpPr txBox="1">
          <a:spLocks noChangeArrowheads="1"/>
        </xdr:cNvSpPr>
      </xdr:nvSpPr>
      <xdr:spPr bwMode="auto">
        <a:xfrm>
          <a:off x="11258550" y="2971800"/>
          <a:ext cx="123825"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23825" cy="5238750"/>
    <xdr:sp macro="" textlink="">
      <xdr:nvSpPr>
        <xdr:cNvPr id="5248" name="Text Box 61"/>
        <xdr:cNvSpPr txBox="1">
          <a:spLocks noChangeArrowheads="1"/>
        </xdr:cNvSpPr>
      </xdr:nvSpPr>
      <xdr:spPr bwMode="auto">
        <a:xfrm>
          <a:off x="11258550" y="2971800"/>
          <a:ext cx="123825"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23825" cy="5238750"/>
    <xdr:sp macro="" textlink="">
      <xdr:nvSpPr>
        <xdr:cNvPr id="5249" name="Text Box 61"/>
        <xdr:cNvSpPr txBox="1">
          <a:spLocks noChangeArrowheads="1"/>
        </xdr:cNvSpPr>
      </xdr:nvSpPr>
      <xdr:spPr bwMode="auto">
        <a:xfrm>
          <a:off x="11258550" y="2971800"/>
          <a:ext cx="123825"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23825" cy="5238750"/>
    <xdr:sp macro="" textlink="">
      <xdr:nvSpPr>
        <xdr:cNvPr id="5250" name="Text Box 61"/>
        <xdr:cNvSpPr txBox="1">
          <a:spLocks noChangeArrowheads="1"/>
        </xdr:cNvSpPr>
      </xdr:nvSpPr>
      <xdr:spPr bwMode="auto">
        <a:xfrm>
          <a:off x="11258550" y="2971800"/>
          <a:ext cx="123825"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38750"/>
    <xdr:sp macro="" textlink="">
      <xdr:nvSpPr>
        <xdr:cNvPr id="5251" name="Text Box 61"/>
        <xdr:cNvSpPr txBox="1">
          <a:spLocks noChangeArrowheads="1"/>
        </xdr:cNvSpPr>
      </xdr:nvSpPr>
      <xdr:spPr bwMode="auto">
        <a:xfrm>
          <a:off x="11258550" y="29718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38750"/>
    <xdr:sp macro="" textlink="">
      <xdr:nvSpPr>
        <xdr:cNvPr id="5252" name="Text Box 61"/>
        <xdr:cNvSpPr txBox="1">
          <a:spLocks noChangeArrowheads="1"/>
        </xdr:cNvSpPr>
      </xdr:nvSpPr>
      <xdr:spPr bwMode="auto">
        <a:xfrm>
          <a:off x="11258550" y="29718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23825" cy="5238750"/>
    <xdr:sp macro="" textlink="">
      <xdr:nvSpPr>
        <xdr:cNvPr id="5253" name="Text Box 61"/>
        <xdr:cNvSpPr txBox="1">
          <a:spLocks noChangeArrowheads="1"/>
        </xdr:cNvSpPr>
      </xdr:nvSpPr>
      <xdr:spPr bwMode="auto">
        <a:xfrm>
          <a:off x="11258550" y="2971800"/>
          <a:ext cx="123825"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38750"/>
    <xdr:sp macro="" textlink="">
      <xdr:nvSpPr>
        <xdr:cNvPr id="5254" name="Text Box 61"/>
        <xdr:cNvSpPr txBox="1">
          <a:spLocks noChangeArrowheads="1"/>
        </xdr:cNvSpPr>
      </xdr:nvSpPr>
      <xdr:spPr bwMode="auto">
        <a:xfrm>
          <a:off x="11258550" y="29718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23825" cy="5238750"/>
    <xdr:sp macro="" textlink="">
      <xdr:nvSpPr>
        <xdr:cNvPr id="5255" name="Text Box 61"/>
        <xdr:cNvSpPr txBox="1">
          <a:spLocks noChangeArrowheads="1"/>
        </xdr:cNvSpPr>
      </xdr:nvSpPr>
      <xdr:spPr bwMode="auto">
        <a:xfrm>
          <a:off x="11258550" y="2971800"/>
          <a:ext cx="123825"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38750"/>
    <xdr:sp macro="" textlink="">
      <xdr:nvSpPr>
        <xdr:cNvPr id="5256" name="Text Box 61"/>
        <xdr:cNvSpPr txBox="1">
          <a:spLocks noChangeArrowheads="1"/>
        </xdr:cNvSpPr>
      </xdr:nvSpPr>
      <xdr:spPr bwMode="auto">
        <a:xfrm>
          <a:off x="11258550" y="29718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38750"/>
    <xdr:sp macro="" textlink="">
      <xdr:nvSpPr>
        <xdr:cNvPr id="5257" name="Text Box 61"/>
        <xdr:cNvSpPr txBox="1">
          <a:spLocks noChangeArrowheads="1"/>
        </xdr:cNvSpPr>
      </xdr:nvSpPr>
      <xdr:spPr bwMode="auto">
        <a:xfrm>
          <a:off x="11258550" y="29718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38750"/>
    <xdr:sp macro="" textlink="">
      <xdr:nvSpPr>
        <xdr:cNvPr id="5258" name="Text Box 61"/>
        <xdr:cNvSpPr txBox="1">
          <a:spLocks noChangeArrowheads="1"/>
        </xdr:cNvSpPr>
      </xdr:nvSpPr>
      <xdr:spPr bwMode="auto">
        <a:xfrm>
          <a:off x="11258550" y="29718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38750"/>
    <xdr:sp macro="" textlink="">
      <xdr:nvSpPr>
        <xdr:cNvPr id="5259" name="Text Box 61"/>
        <xdr:cNvSpPr txBox="1">
          <a:spLocks noChangeArrowheads="1"/>
        </xdr:cNvSpPr>
      </xdr:nvSpPr>
      <xdr:spPr bwMode="auto">
        <a:xfrm>
          <a:off x="11258550" y="29718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38750"/>
    <xdr:sp macro="" textlink="">
      <xdr:nvSpPr>
        <xdr:cNvPr id="5260" name="Text Box 61"/>
        <xdr:cNvSpPr txBox="1">
          <a:spLocks noChangeArrowheads="1"/>
        </xdr:cNvSpPr>
      </xdr:nvSpPr>
      <xdr:spPr bwMode="auto">
        <a:xfrm>
          <a:off x="11258550" y="29718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38750"/>
    <xdr:sp macro="" textlink="">
      <xdr:nvSpPr>
        <xdr:cNvPr id="5261" name="Text Box 61"/>
        <xdr:cNvSpPr txBox="1">
          <a:spLocks noChangeArrowheads="1"/>
        </xdr:cNvSpPr>
      </xdr:nvSpPr>
      <xdr:spPr bwMode="auto">
        <a:xfrm>
          <a:off x="11258550" y="29718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38750"/>
    <xdr:sp macro="" textlink="">
      <xdr:nvSpPr>
        <xdr:cNvPr id="5262" name="Text Box 61"/>
        <xdr:cNvSpPr txBox="1">
          <a:spLocks noChangeArrowheads="1"/>
        </xdr:cNvSpPr>
      </xdr:nvSpPr>
      <xdr:spPr bwMode="auto">
        <a:xfrm>
          <a:off x="11258550" y="29718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38750"/>
    <xdr:sp macro="" textlink="">
      <xdr:nvSpPr>
        <xdr:cNvPr id="5263" name="Text Box 61"/>
        <xdr:cNvSpPr txBox="1">
          <a:spLocks noChangeArrowheads="1"/>
        </xdr:cNvSpPr>
      </xdr:nvSpPr>
      <xdr:spPr bwMode="auto">
        <a:xfrm>
          <a:off x="11258550" y="29718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38750"/>
    <xdr:sp macro="" textlink="">
      <xdr:nvSpPr>
        <xdr:cNvPr id="5264" name="Text Box 61"/>
        <xdr:cNvSpPr txBox="1">
          <a:spLocks noChangeArrowheads="1"/>
        </xdr:cNvSpPr>
      </xdr:nvSpPr>
      <xdr:spPr bwMode="auto">
        <a:xfrm>
          <a:off x="11258550" y="29718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38750"/>
    <xdr:sp macro="" textlink="">
      <xdr:nvSpPr>
        <xdr:cNvPr id="5265" name="Text Box 61"/>
        <xdr:cNvSpPr txBox="1">
          <a:spLocks noChangeArrowheads="1"/>
        </xdr:cNvSpPr>
      </xdr:nvSpPr>
      <xdr:spPr bwMode="auto">
        <a:xfrm>
          <a:off x="11258550" y="29718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38750"/>
    <xdr:sp macro="" textlink="">
      <xdr:nvSpPr>
        <xdr:cNvPr id="5266" name="Text Box 61"/>
        <xdr:cNvSpPr txBox="1">
          <a:spLocks noChangeArrowheads="1"/>
        </xdr:cNvSpPr>
      </xdr:nvSpPr>
      <xdr:spPr bwMode="auto">
        <a:xfrm>
          <a:off x="11258550" y="29718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38750"/>
    <xdr:sp macro="" textlink="">
      <xdr:nvSpPr>
        <xdr:cNvPr id="5267" name="Text Box 61"/>
        <xdr:cNvSpPr txBox="1">
          <a:spLocks noChangeArrowheads="1"/>
        </xdr:cNvSpPr>
      </xdr:nvSpPr>
      <xdr:spPr bwMode="auto">
        <a:xfrm>
          <a:off x="11258550" y="29718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38750"/>
    <xdr:sp macro="" textlink="">
      <xdr:nvSpPr>
        <xdr:cNvPr id="5268" name="Text Box 61"/>
        <xdr:cNvSpPr txBox="1">
          <a:spLocks noChangeArrowheads="1"/>
        </xdr:cNvSpPr>
      </xdr:nvSpPr>
      <xdr:spPr bwMode="auto">
        <a:xfrm>
          <a:off x="11258550" y="29718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38750"/>
    <xdr:sp macro="" textlink="">
      <xdr:nvSpPr>
        <xdr:cNvPr id="5269" name="Text Box 61"/>
        <xdr:cNvSpPr txBox="1">
          <a:spLocks noChangeArrowheads="1"/>
        </xdr:cNvSpPr>
      </xdr:nvSpPr>
      <xdr:spPr bwMode="auto">
        <a:xfrm>
          <a:off x="11258550" y="29718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38750"/>
    <xdr:sp macro="" textlink="">
      <xdr:nvSpPr>
        <xdr:cNvPr id="5270" name="Text Box 61"/>
        <xdr:cNvSpPr txBox="1">
          <a:spLocks noChangeArrowheads="1"/>
        </xdr:cNvSpPr>
      </xdr:nvSpPr>
      <xdr:spPr bwMode="auto">
        <a:xfrm>
          <a:off x="11258550" y="29718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38750"/>
    <xdr:sp macro="" textlink="">
      <xdr:nvSpPr>
        <xdr:cNvPr id="5271" name="Text Box 61"/>
        <xdr:cNvSpPr txBox="1">
          <a:spLocks noChangeArrowheads="1"/>
        </xdr:cNvSpPr>
      </xdr:nvSpPr>
      <xdr:spPr bwMode="auto">
        <a:xfrm>
          <a:off x="11258550" y="29718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38750"/>
    <xdr:sp macro="" textlink="">
      <xdr:nvSpPr>
        <xdr:cNvPr id="5272" name="Text Box 61"/>
        <xdr:cNvSpPr txBox="1">
          <a:spLocks noChangeArrowheads="1"/>
        </xdr:cNvSpPr>
      </xdr:nvSpPr>
      <xdr:spPr bwMode="auto">
        <a:xfrm>
          <a:off x="11258550" y="29718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38750"/>
    <xdr:sp macro="" textlink="">
      <xdr:nvSpPr>
        <xdr:cNvPr id="5273" name="Text Box 61"/>
        <xdr:cNvSpPr txBox="1">
          <a:spLocks noChangeArrowheads="1"/>
        </xdr:cNvSpPr>
      </xdr:nvSpPr>
      <xdr:spPr bwMode="auto">
        <a:xfrm>
          <a:off x="11258550" y="29718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38750"/>
    <xdr:sp macro="" textlink="">
      <xdr:nvSpPr>
        <xdr:cNvPr id="5274" name="Text Box 61"/>
        <xdr:cNvSpPr txBox="1">
          <a:spLocks noChangeArrowheads="1"/>
        </xdr:cNvSpPr>
      </xdr:nvSpPr>
      <xdr:spPr bwMode="auto">
        <a:xfrm>
          <a:off x="11258550" y="29718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57800"/>
    <xdr:sp macro="" textlink="">
      <xdr:nvSpPr>
        <xdr:cNvPr id="5275" name="Text Box 61"/>
        <xdr:cNvSpPr txBox="1">
          <a:spLocks noChangeArrowheads="1"/>
        </xdr:cNvSpPr>
      </xdr:nvSpPr>
      <xdr:spPr bwMode="auto">
        <a:xfrm>
          <a:off x="11258550" y="2971800"/>
          <a:ext cx="114300"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57800"/>
    <xdr:sp macro="" textlink="">
      <xdr:nvSpPr>
        <xdr:cNvPr id="5276" name="Text Box 61"/>
        <xdr:cNvSpPr txBox="1">
          <a:spLocks noChangeArrowheads="1"/>
        </xdr:cNvSpPr>
      </xdr:nvSpPr>
      <xdr:spPr bwMode="auto">
        <a:xfrm>
          <a:off x="11258550" y="2971800"/>
          <a:ext cx="114300"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76850"/>
    <xdr:sp macro="" textlink="">
      <xdr:nvSpPr>
        <xdr:cNvPr id="5277" name="Text Box 61"/>
        <xdr:cNvSpPr txBox="1">
          <a:spLocks noChangeArrowheads="1"/>
        </xdr:cNvSpPr>
      </xdr:nvSpPr>
      <xdr:spPr bwMode="auto">
        <a:xfrm>
          <a:off x="11258550" y="2971800"/>
          <a:ext cx="114300" cy="527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76850"/>
    <xdr:sp macro="" textlink="">
      <xdr:nvSpPr>
        <xdr:cNvPr id="5278" name="Text Box 61"/>
        <xdr:cNvSpPr txBox="1">
          <a:spLocks noChangeArrowheads="1"/>
        </xdr:cNvSpPr>
      </xdr:nvSpPr>
      <xdr:spPr bwMode="auto">
        <a:xfrm>
          <a:off x="11258550" y="2971800"/>
          <a:ext cx="114300" cy="527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10175"/>
    <xdr:sp macro="" textlink="">
      <xdr:nvSpPr>
        <xdr:cNvPr id="5279" name="Text Box 61"/>
        <xdr:cNvSpPr txBox="1">
          <a:spLocks noChangeArrowheads="1"/>
        </xdr:cNvSpPr>
      </xdr:nvSpPr>
      <xdr:spPr bwMode="auto">
        <a:xfrm>
          <a:off x="11258550" y="2971800"/>
          <a:ext cx="114300" cy="521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10175"/>
    <xdr:sp macro="" textlink="">
      <xdr:nvSpPr>
        <xdr:cNvPr id="5280" name="Text Box 61"/>
        <xdr:cNvSpPr txBox="1">
          <a:spLocks noChangeArrowheads="1"/>
        </xdr:cNvSpPr>
      </xdr:nvSpPr>
      <xdr:spPr bwMode="auto">
        <a:xfrm>
          <a:off x="11258550" y="2971800"/>
          <a:ext cx="114300" cy="521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10175"/>
    <xdr:sp macro="" textlink="">
      <xdr:nvSpPr>
        <xdr:cNvPr id="5281" name="Text Box 61"/>
        <xdr:cNvSpPr txBox="1">
          <a:spLocks noChangeArrowheads="1"/>
        </xdr:cNvSpPr>
      </xdr:nvSpPr>
      <xdr:spPr bwMode="auto">
        <a:xfrm>
          <a:off x="11258550" y="2971800"/>
          <a:ext cx="114300" cy="521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154</xdr:row>
      <xdr:rowOff>0</xdr:rowOff>
    </xdr:from>
    <xdr:ext cx="114300" cy="5210175"/>
    <xdr:sp macro="" textlink="">
      <xdr:nvSpPr>
        <xdr:cNvPr id="5282" name="Text Box 61"/>
        <xdr:cNvSpPr txBox="1">
          <a:spLocks noChangeArrowheads="1"/>
        </xdr:cNvSpPr>
      </xdr:nvSpPr>
      <xdr:spPr bwMode="auto">
        <a:xfrm>
          <a:off x="11258550" y="2971800"/>
          <a:ext cx="114300" cy="521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154</xdr:row>
      <xdr:rowOff>0</xdr:rowOff>
    </xdr:from>
    <xdr:ext cx="114300" cy="5238750"/>
    <xdr:sp macro="" textlink="">
      <xdr:nvSpPr>
        <xdr:cNvPr id="5283" name="Text Box 61"/>
        <xdr:cNvSpPr txBox="1">
          <a:spLocks noChangeArrowheads="1"/>
        </xdr:cNvSpPr>
      </xdr:nvSpPr>
      <xdr:spPr bwMode="auto">
        <a:xfrm>
          <a:off x="12096750" y="29718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154</xdr:row>
      <xdr:rowOff>0</xdr:rowOff>
    </xdr:from>
    <xdr:ext cx="114300" cy="5238750"/>
    <xdr:sp macro="" textlink="">
      <xdr:nvSpPr>
        <xdr:cNvPr id="5284" name="Text Box 61"/>
        <xdr:cNvSpPr txBox="1">
          <a:spLocks noChangeArrowheads="1"/>
        </xdr:cNvSpPr>
      </xdr:nvSpPr>
      <xdr:spPr bwMode="auto">
        <a:xfrm>
          <a:off x="12096750" y="29718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13</xdr:col>
      <xdr:colOff>0</xdr:colOff>
      <xdr:row>158</xdr:row>
      <xdr:rowOff>0</xdr:rowOff>
    </xdr:from>
    <xdr:to>
      <xdr:col>13</xdr:col>
      <xdr:colOff>104775</xdr:colOff>
      <xdr:row>171</xdr:row>
      <xdr:rowOff>123825</xdr:rowOff>
    </xdr:to>
    <xdr:sp macro="" textlink="">
      <xdr:nvSpPr>
        <xdr:cNvPr id="5285" name="Text Box 12"/>
        <xdr:cNvSpPr txBox="1">
          <a:spLocks noChangeArrowheads="1"/>
        </xdr:cNvSpPr>
      </xdr:nvSpPr>
      <xdr:spPr bwMode="auto">
        <a:xfrm>
          <a:off x="12773025" y="3686175"/>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158</xdr:row>
      <xdr:rowOff>0</xdr:rowOff>
    </xdr:from>
    <xdr:to>
      <xdr:col>13</xdr:col>
      <xdr:colOff>104775</xdr:colOff>
      <xdr:row>171</xdr:row>
      <xdr:rowOff>123825</xdr:rowOff>
    </xdr:to>
    <xdr:sp macro="" textlink="">
      <xdr:nvSpPr>
        <xdr:cNvPr id="5286" name="Text Box 13"/>
        <xdr:cNvSpPr txBox="1">
          <a:spLocks noChangeArrowheads="1"/>
        </xdr:cNvSpPr>
      </xdr:nvSpPr>
      <xdr:spPr bwMode="auto">
        <a:xfrm>
          <a:off x="12773025" y="3686175"/>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158</xdr:row>
      <xdr:rowOff>0</xdr:rowOff>
    </xdr:from>
    <xdr:to>
      <xdr:col>13</xdr:col>
      <xdr:colOff>104775</xdr:colOff>
      <xdr:row>171</xdr:row>
      <xdr:rowOff>123825</xdr:rowOff>
    </xdr:to>
    <xdr:sp macro="" textlink="">
      <xdr:nvSpPr>
        <xdr:cNvPr id="5287" name="Text Box 14"/>
        <xdr:cNvSpPr txBox="1">
          <a:spLocks noChangeArrowheads="1"/>
        </xdr:cNvSpPr>
      </xdr:nvSpPr>
      <xdr:spPr bwMode="auto">
        <a:xfrm>
          <a:off x="12773025" y="3686175"/>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158</xdr:row>
      <xdr:rowOff>0</xdr:rowOff>
    </xdr:from>
    <xdr:to>
      <xdr:col>13</xdr:col>
      <xdr:colOff>104775</xdr:colOff>
      <xdr:row>171</xdr:row>
      <xdr:rowOff>123825</xdr:rowOff>
    </xdr:to>
    <xdr:sp macro="" textlink="">
      <xdr:nvSpPr>
        <xdr:cNvPr id="5288" name="Text Box 15"/>
        <xdr:cNvSpPr txBox="1">
          <a:spLocks noChangeArrowheads="1"/>
        </xdr:cNvSpPr>
      </xdr:nvSpPr>
      <xdr:spPr bwMode="auto">
        <a:xfrm>
          <a:off x="12773025" y="3686175"/>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104775</xdr:colOff>
      <xdr:row>171</xdr:row>
      <xdr:rowOff>85725</xdr:rowOff>
    </xdr:to>
    <xdr:sp macro="" textlink="">
      <xdr:nvSpPr>
        <xdr:cNvPr id="5289" name="Text Box 76"/>
        <xdr:cNvSpPr txBox="1">
          <a:spLocks noChangeArrowheads="1"/>
        </xdr:cNvSpPr>
      </xdr:nvSpPr>
      <xdr:spPr bwMode="auto">
        <a:xfrm>
          <a:off x="14982825" y="3686175"/>
          <a:ext cx="104775"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104775</xdr:colOff>
      <xdr:row>171</xdr:row>
      <xdr:rowOff>85725</xdr:rowOff>
    </xdr:to>
    <xdr:sp macro="" textlink="">
      <xdr:nvSpPr>
        <xdr:cNvPr id="5290" name="Text Box 77"/>
        <xdr:cNvSpPr txBox="1">
          <a:spLocks noChangeArrowheads="1"/>
        </xdr:cNvSpPr>
      </xdr:nvSpPr>
      <xdr:spPr bwMode="auto">
        <a:xfrm>
          <a:off x="14982825" y="3686175"/>
          <a:ext cx="104775"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104775</xdr:colOff>
      <xdr:row>171</xdr:row>
      <xdr:rowOff>85725</xdr:rowOff>
    </xdr:to>
    <xdr:sp macro="" textlink="">
      <xdr:nvSpPr>
        <xdr:cNvPr id="5291" name="Text Box 78"/>
        <xdr:cNvSpPr txBox="1">
          <a:spLocks noChangeArrowheads="1"/>
        </xdr:cNvSpPr>
      </xdr:nvSpPr>
      <xdr:spPr bwMode="auto">
        <a:xfrm>
          <a:off x="14982825" y="3686175"/>
          <a:ext cx="104775"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104775</xdr:colOff>
      <xdr:row>171</xdr:row>
      <xdr:rowOff>85725</xdr:rowOff>
    </xdr:to>
    <xdr:sp macro="" textlink="">
      <xdr:nvSpPr>
        <xdr:cNvPr id="5292" name="Text Box 79"/>
        <xdr:cNvSpPr txBox="1">
          <a:spLocks noChangeArrowheads="1"/>
        </xdr:cNvSpPr>
      </xdr:nvSpPr>
      <xdr:spPr bwMode="auto">
        <a:xfrm>
          <a:off x="14982825" y="3686175"/>
          <a:ext cx="104775"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76200</xdr:colOff>
      <xdr:row>171</xdr:row>
      <xdr:rowOff>85725</xdr:rowOff>
    </xdr:to>
    <xdr:sp macro="" textlink="">
      <xdr:nvSpPr>
        <xdr:cNvPr id="5293" name="Text Box 6"/>
        <xdr:cNvSpPr txBox="1">
          <a:spLocks noChangeArrowheads="1"/>
        </xdr:cNvSpPr>
      </xdr:nvSpPr>
      <xdr:spPr bwMode="auto">
        <a:xfrm>
          <a:off x="14982825" y="3686175"/>
          <a:ext cx="762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76200</xdr:colOff>
      <xdr:row>171</xdr:row>
      <xdr:rowOff>85725</xdr:rowOff>
    </xdr:to>
    <xdr:sp macro="" textlink="">
      <xdr:nvSpPr>
        <xdr:cNvPr id="5294" name="Text Box 7"/>
        <xdr:cNvSpPr txBox="1">
          <a:spLocks noChangeArrowheads="1"/>
        </xdr:cNvSpPr>
      </xdr:nvSpPr>
      <xdr:spPr bwMode="auto">
        <a:xfrm>
          <a:off x="14982825" y="3686175"/>
          <a:ext cx="762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76200</xdr:colOff>
      <xdr:row>171</xdr:row>
      <xdr:rowOff>85725</xdr:rowOff>
    </xdr:to>
    <xdr:sp macro="" textlink="">
      <xdr:nvSpPr>
        <xdr:cNvPr id="5295" name="Text Box 8"/>
        <xdr:cNvSpPr txBox="1">
          <a:spLocks noChangeArrowheads="1"/>
        </xdr:cNvSpPr>
      </xdr:nvSpPr>
      <xdr:spPr bwMode="auto">
        <a:xfrm>
          <a:off x="14982825" y="3686175"/>
          <a:ext cx="762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76200</xdr:colOff>
      <xdr:row>171</xdr:row>
      <xdr:rowOff>85725</xdr:rowOff>
    </xdr:to>
    <xdr:sp macro="" textlink="">
      <xdr:nvSpPr>
        <xdr:cNvPr id="5296" name="Text Box 9"/>
        <xdr:cNvSpPr txBox="1">
          <a:spLocks noChangeArrowheads="1"/>
        </xdr:cNvSpPr>
      </xdr:nvSpPr>
      <xdr:spPr bwMode="auto">
        <a:xfrm>
          <a:off x="14982825" y="3686175"/>
          <a:ext cx="762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158</xdr:row>
      <xdr:rowOff>0</xdr:rowOff>
    </xdr:from>
    <xdr:to>
      <xdr:col>13</xdr:col>
      <xdr:colOff>104775</xdr:colOff>
      <xdr:row>171</xdr:row>
      <xdr:rowOff>123825</xdr:rowOff>
    </xdr:to>
    <xdr:sp macro="" textlink="">
      <xdr:nvSpPr>
        <xdr:cNvPr id="5297" name="Text Box 12"/>
        <xdr:cNvSpPr txBox="1">
          <a:spLocks noChangeArrowheads="1"/>
        </xdr:cNvSpPr>
      </xdr:nvSpPr>
      <xdr:spPr bwMode="auto">
        <a:xfrm>
          <a:off x="12773025" y="3686175"/>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158</xdr:row>
      <xdr:rowOff>0</xdr:rowOff>
    </xdr:from>
    <xdr:to>
      <xdr:col>13</xdr:col>
      <xdr:colOff>104775</xdr:colOff>
      <xdr:row>171</xdr:row>
      <xdr:rowOff>123825</xdr:rowOff>
    </xdr:to>
    <xdr:sp macro="" textlink="">
      <xdr:nvSpPr>
        <xdr:cNvPr id="5298" name="Text Box 13"/>
        <xdr:cNvSpPr txBox="1">
          <a:spLocks noChangeArrowheads="1"/>
        </xdr:cNvSpPr>
      </xdr:nvSpPr>
      <xdr:spPr bwMode="auto">
        <a:xfrm>
          <a:off x="12773025" y="3686175"/>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158</xdr:row>
      <xdr:rowOff>0</xdr:rowOff>
    </xdr:from>
    <xdr:to>
      <xdr:col>13</xdr:col>
      <xdr:colOff>104775</xdr:colOff>
      <xdr:row>171</xdr:row>
      <xdr:rowOff>123825</xdr:rowOff>
    </xdr:to>
    <xdr:sp macro="" textlink="">
      <xdr:nvSpPr>
        <xdr:cNvPr id="5299" name="Text Box 14"/>
        <xdr:cNvSpPr txBox="1">
          <a:spLocks noChangeArrowheads="1"/>
        </xdr:cNvSpPr>
      </xdr:nvSpPr>
      <xdr:spPr bwMode="auto">
        <a:xfrm>
          <a:off x="12773025" y="3686175"/>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158</xdr:row>
      <xdr:rowOff>0</xdr:rowOff>
    </xdr:from>
    <xdr:to>
      <xdr:col>13</xdr:col>
      <xdr:colOff>104775</xdr:colOff>
      <xdr:row>171</xdr:row>
      <xdr:rowOff>123825</xdr:rowOff>
    </xdr:to>
    <xdr:sp macro="" textlink="">
      <xdr:nvSpPr>
        <xdr:cNvPr id="5300" name="Text Box 15"/>
        <xdr:cNvSpPr txBox="1">
          <a:spLocks noChangeArrowheads="1"/>
        </xdr:cNvSpPr>
      </xdr:nvSpPr>
      <xdr:spPr bwMode="auto">
        <a:xfrm>
          <a:off x="12773025" y="3686175"/>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104775</xdr:colOff>
      <xdr:row>171</xdr:row>
      <xdr:rowOff>123825</xdr:rowOff>
    </xdr:to>
    <xdr:sp macro="" textlink="">
      <xdr:nvSpPr>
        <xdr:cNvPr id="5301" name="Text Box 76"/>
        <xdr:cNvSpPr txBox="1">
          <a:spLocks noChangeArrowheads="1"/>
        </xdr:cNvSpPr>
      </xdr:nvSpPr>
      <xdr:spPr bwMode="auto">
        <a:xfrm>
          <a:off x="14982825" y="3686175"/>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104775</xdr:colOff>
      <xdr:row>171</xdr:row>
      <xdr:rowOff>123825</xdr:rowOff>
    </xdr:to>
    <xdr:sp macro="" textlink="">
      <xdr:nvSpPr>
        <xdr:cNvPr id="5302" name="Text Box 77"/>
        <xdr:cNvSpPr txBox="1">
          <a:spLocks noChangeArrowheads="1"/>
        </xdr:cNvSpPr>
      </xdr:nvSpPr>
      <xdr:spPr bwMode="auto">
        <a:xfrm>
          <a:off x="14982825" y="3686175"/>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104775</xdr:colOff>
      <xdr:row>171</xdr:row>
      <xdr:rowOff>123825</xdr:rowOff>
    </xdr:to>
    <xdr:sp macro="" textlink="">
      <xdr:nvSpPr>
        <xdr:cNvPr id="5303" name="Text Box 78"/>
        <xdr:cNvSpPr txBox="1">
          <a:spLocks noChangeArrowheads="1"/>
        </xdr:cNvSpPr>
      </xdr:nvSpPr>
      <xdr:spPr bwMode="auto">
        <a:xfrm>
          <a:off x="14982825" y="3686175"/>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104775</xdr:colOff>
      <xdr:row>171</xdr:row>
      <xdr:rowOff>123825</xdr:rowOff>
    </xdr:to>
    <xdr:sp macro="" textlink="">
      <xdr:nvSpPr>
        <xdr:cNvPr id="5304" name="Text Box 79"/>
        <xdr:cNvSpPr txBox="1">
          <a:spLocks noChangeArrowheads="1"/>
        </xdr:cNvSpPr>
      </xdr:nvSpPr>
      <xdr:spPr bwMode="auto">
        <a:xfrm>
          <a:off x="14982825" y="3686175"/>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76200</xdr:colOff>
      <xdr:row>171</xdr:row>
      <xdr:rowOff>123825</xdr:rowOff>
    </xdr:to>
    <xdr:sp macro="" textlink="">
      <xdr:nvSpPr>
        <xdr:cNvPr id="5305" name="Text Box 6"/>
        <xdr:cNvSpPr txBox="1">
          <a:spLocks noChangeArrowheads="1"/>
        </xdr:cNvSpPr>
      </xdr:nvSpPr>
      <xdr:spPr bwMode="auto">
        <a:xfrm>
          <a:off x="14982825" y="3686175"/>
          <a:ext cx="76200"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76200</xdr:colOff>
      <xdr:row>171</xdr:row>
      <xdr:rowOff>123825</xdr:rowOff>
    </xdr:to>
    <xdr:sp macro="" textlink="">
      <xdr:nvSpPr>
        <xdr:cNvPr id="5306" name="Text Box 7"/>
        <xdr:cNvSpPr txBox="1">
          <a:spLocks noChangeArrowheads="1"/>
        </xdr:cNvSpPr>
      </xdr:nvSpPr>
      <xdr:spPr bwMode="auto">
        <a:xfrm>
          <a:off x="14982825" y="3686175"/>
          <a:ext cx="76200"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76200</xdr:colOff>
      <xdr:row>171</xdr:row>
      <xdr:rowOff>123825</xdr:rowOff>
    </xdr:to>
    <xdr:sp macro="" textlink="">
      <xdr:nvSpPr>
        <xdr:cNvPr id="5307" name="Text Box 8"/>
        <xdr:cNvSpPr txBox="1">
          <a:spLocks noChangeArrowheads="1"/>
        </xdr:cNvSpPr>
      </xdr:nvSpPr>
      <xdr:spPr bwMode="auto">
        <a:xfrm>
          <a:off x="14982825" y="3686175"/>
          <a:ext cx="76200"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76200</xdr:colOff>
      <xdr:row>171</xdr:row>
      <xdr:rowOff>123825</xdr:rowOff>
    </xdr:to>
    <xdr:sp macro="" textlink="">
      <xdr:nvSpPr>
        <xdr:cNvPr id="5308" name="Text Box 9"/>
        <xdr:cNvSpPr txBox="1">
          <a:spLocks noChangeArrowheads="1"/>
        </xdr:cNvSpPr>
      </xdr:nvSpPr>
      <xdr:spPr bwMode="auto">
        <a:xfrm>
          <a:off x="14982825" y="3686175"/>
          <a:ext cx="76200"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158</xdr:row>
      <xdr:rowOff>0</xdr:rowOff>
    </xdr:from>
    <xdr:to>
      <xdr:col>13</xdr:col>
      <xdr:colOff>104775</xdr:colOff>
      <xdr:row>171</xdr:row>
      <xdr:rowOff>123825</xdr:rowOff>
    </xdr:to>
    <xdr:sp macro="" textlink="">
      <xdr:nvSpPr>
        <xdr:cNvPr id="5309" name="Text Box 12"/>
        <xdr:cNvSpPr txBox="1">
          <a:spLocks noChangeArrowheads="1"/>
        </xdr:cNvSpPr>
      </xdr:nvSpPr>
      <xdr:spPr bwMode="auto">
        <a:xfrm>
          <a:off x="12773025" y="3686175"/>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158</xdr:row>
      <xdr:rowOff>0</xdr:rowOff>
    </xdr:from>
    <xdr:to>
      <xdr:col>13</xdr:col>
      <xdr:colOff>104775</xdr:colOff>
      <xdr:row>171</xdr:row>
      <xdr:rowOff>123825</xdr:rowOff>
    </xdr:to>
    <xdr:sp macro="" textlink="">
      <xdr:nvSpPr>
        <xdr:cNvPr id="5310" name="Text Box 13"/>
        <xdr:cNvSpPr txBox="1">
          <a:spLocks noChangeArrowheads="1"/>
        </xdr:cNvSpPr>
      </xdr:nvSpPr>
      <xdr:spPr bwMode="auto">
        <a:xfrm>
          <a:off x="12773025" y="3686175"/>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158</xdr:row>
      <xdr:rowOff>0</xdr:rowOff>
    </xdr:from>
    <xdr:to>
      <xdr:col>13</xdr:col>
      <xdr:colOff>104775</xdr:colOff>
      <xdr:row>171</xdr:row>
      <xdr:rowOff>123825</xdr:rowOff>
    </xdr:to>
    <xdr:sp macro="" textlink="">
      <xdr:nvSpPr>
        <xdr:cNvPr id="5311" name="Text Box 14"/>
        <xdr:cNvSpPr txBox="1">
          <a:spLocks noChangeArrowheads="1"/>
        </xdr:cNvSpPr>
      </xdr:nvSpPr>
      <xdr:spPr bwMode="auto">
        <a:xfrm>
          <a:off x="12773025" y="3686175"/>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158</xdr:row>
      <xdr:rowOff>0</xdr:rowOff>
    </xdr:from>
    <xdr:to>
      <xdr:col>13</xdr:col>
      <xdr:colOff>104775</xdr:colOff>
      <xdr:row>171</xdr:row>
      <xdr:rowOff>123825</xdr:rowOff>
    </xdr:to>
    <xdr:sp macro="" textlink="">
      <xdr:nvSpPr>
        <xdr:cNvPr id="5312" name="Text Box 15"/>
        <xdr:cNvSpPr txBox="1">
          <a:spLocks noChangeArrowheads="1"/>
        </xdr:cNvSpPr>
      </xdr:nvSpPr>
      <xdr:spPr bwMode="auto">
        <a:xfrm>
          <a:off x="12773025" y="3686175"/>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104775</xdr:colOff>
      <xdr:row>171</xdr:row>
      <xdr:rowOff>123825</xdr:rowOff>
    </xdr:to>
    <xdr:sp macro="" textlink="">
      <xdr:nvSpPr>
        <xdr:cNvPr id="5313" name="Text Box 76"/>
        <xdr:cNvSpPr txBox="1">
          <a:spLocks noChangeArrowheads="1"/>
        </xdr:cNvSpPr>
      </xdr:nvSpPr>
      <xdr:spPr bwMode="auto">
        <a:xfrm>
          <a:off x="14982825" y="3686175"/>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104775</xdr:colOff>
      <xdr:row>171</xdr:row>
      <xdr:rowOff>123825</xdr:rowOff>
    </xdr:to>
    <xdr:sp macro="" textlink="">
      <xdr:nvSpPr>
        <xdr:cNvPr id="5314" name="Text Box 77"/>
        <xdr:cNvSpPr txBox="1">
          <a:spLocks noChangeArrowheads="1"/>
        </xdr:cNvSpPr>
      </xdr:nvSpPr>
      <xdr:spPr bwMode="auto">
        <a:xfrm>
          <a:off x="14982825" y="3686175"/>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104775</xdr:colOff>
      <xdr:row>171</xdr:row>
      <xdr:rowOff>123825</xdr:rowOff>
    </xdr:to>
    <xdr:sp macro="" textlink="">
      <xdr:nvSpPr>
        <xdr:cNvPr id="5315" name="Text Box 78"/>
        <xdr:cNvSpPr txBox="1">
          <a:spLocks noChangeArrowheads="1"/>
        </xdr:cNvSpPr>
      </xdr:nvSpPr>
      <xdr:spPr bwMode="auto">
        <a:xfrm>
          <a:off x="14982825" y="3686175"/>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104775</xdr:colOff>
      <xdr:row>171</xdr:row>
      <xdr:rowOff>123825</xdr:rowOff>
    </xdr:to>
    <xdr:sp macro="" textlink="">
      <xdr:nvSpPr>
        <xdr:cNvPr id="5316" name="Text Box 79"/>
        <xdr:cNvSpPr txBox="1">
          <a:spLocks noChangeArrowheads="1"/>
        </xdr:cNvSpPr>
      </xdr:nvSpPr>
      <xdr:spPr bwMode="auto">
        <a:xfrm>
          <a:off x="14982825" y="3686175"/>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76200</xdr:colOff>
      <xdr:row>171</xdr:row>
      <xdr:rowOff>123825</xdr:rowOff>
    </xdr:to>
    <xdr:sp macro="" textlink="">
      <xdr:nvSpPr>
        <xdr:cNvPr id="5317" name="Text Box 6"/>
        <xdr:cNvSpPr txBox="1">
          <a:spLocks noChangeArrowheads="1"/>
        </xdr:cNvSpPr>
      </xdr:nvSpPr>
      <xdr:spPr bwMode="auto">
        <a:xfrm>
          <a:off x="14982825" y="3686175"/>
          <a:ext cx="76200"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76200</xdr:colOff>
      <xdr:row>171</xdr:row>
      <xdr:rowOff>123825</xdr:rowOff>
    </xdr:to>
    <xdr:sp macro="" textlink="">
      <xdr:nvSpPr>
        <xdr:cNvPr id="5318" name="Text Box 7"/>
        <xdr:cNvSpPr txBox="1">
          <a:spLocks noChangeArrowheads="1"/>
        </xdr:cNvSpPr>
      </xdr:nvSpPr>
      <xdr:spPr bwMode="auto">
        <a:xfrm>
          <a:off x="14982825" y="3686175"/>
          <a:ext cx="76200"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76200</xdr:colOff>
      <xdr:row>171</xdr:row>
      <xdr:rowOff>123825</xdr:rowOff>
    </xdr:to>
    <xdr:sp macro="" textlink="">
      <xdr:nvSpPr>
        <xdr:cNvPr id="5319" name="Text Box 8"/>
        <xdr:cNvSpPr txBox="1">
          <a:spLocks noChangeArrowheads="1"/>
        </xdr:cNvSpPr>
      </xdr:nvSpPr>
      <xdr:spPr bwMode="auto">
        <a:xfrm>
          <a:off x="14982825" y="3686175"/>
          <a:ext cx="76200"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76200</xdr:colOff>
      <xdr:row>171</xdr:row>
      <xdr:rowOff>123825</xdr:rowOff>
    </xdr:to>
    <xdr:sp macro="" textlink="">
      <xdr:nvSpPr>
        <xdr:cNvPr id="5320" name="Text Box 9"/>
        <xdr:cNvSpPr txBox="1">
          <a:spLocks noChangeArrowheads="1"/>
        </xdr:cNvSpPr>
      </xdr:nvSpPr>
      <xdr:spPr bwMode="auto">
        <a:xfrm>
          <a:off x="14982825" y="3686175"/>
          <a:ext cx="76200"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158</xdr:row>
      <xdr:rowOff>0</xdr:rowOff>
    </xdr:from>
    <xdr:to>
      <xdr:col>13</xdr:col>
      <xdr:colOff>104775</xdr:colOff>
      <xdr:row>171</xdr:row>
      <xdr:rowOff>123825</xdr:rowOff>
    </xdr:to>
    <xdr:sp macro="" textlink="">
      <xdr:nvSpPr>
        <xdr:cNvPr id="5321" name="Text Box 12"/>
        <xdr:cNvSpPr txBox="1">
          <a:spLocks noChangeArrowheads="1"/>
        </xdr:cNvSpPr>
      </xdr:nvSpPr>
      <xdr:spPr bwMode="auto">
        <a:xfrm>
          <a:off x="12773025" y="3686175"/>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158</xdr:row>
      <xdr:rowOff>0</xdr:rowOff>
    </xdr:from>
    <xdr:to>
      <xdr:col>13</xdr:col>
      <xdr:colOff>104775</xdr:colOff>
      <xdr:row>171</xdr:row>
      <xdr:rowOff>123825</xdr:rowOff>
    </xdr:to>
    <xdr:sp macro="" textlink="">
      <xdr:nvSpPr>
        <xdr:cNvPr id="5322" name="Text Box 13"/>
        <xdr:cNvSpPr txBox="1">
          <a:spLocks noChangeArrowheads="1"/>
        </xdr:cNvSpPr>
      </xdr:nvSpPr>
      <xdr:spPr bwMode="auto">
        <a:xfrm>
          <a:off x="12773025" y="3686175"/>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158</xdr:row>
      <xdr:rowOff>0</xdr:rowOff>
    </xdr:from>
    <xdr:to>
      <xdr:col>13</xdr:col>
      <xdr:colOff>104775</xdr:colOff>
      <xdr:row>171</xdr:row>
      <xdr:rowOff>123825</xdr:rowOff>
    </xdr:to>
    <xdr:sp macro="" textlink="">
      <xdr:nvSpPr>
        <xdr:cNvPr id="5323" name="Text Box 14"/>
        <xdr:cNvSpPr txBox="1">
          <a:spLocks noChangeArrowheads="1"/>
        </xdr:cNvSpPr>
      </xdr:nvSpPr>
      <xdr:spPr bwMode="auto">
        <a:xfrm>
          <a:off x="12773025" y="3686175"/>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158</xdr:row>
      <xdr:rowOff>0</xdr:rowOff>
    </xdr:from>
    <xdr:to>
      <xdr:col>13</xdr:col>
      <xdr:colOff>104775</xdr:colOff>
      <xdr:row>171</xdr:row>
      <xdr:rowOff>123825</xdr:rowOff>
    </xdr:to>
    <xdr:sp macro="" textlink="">
      <xdr:nvSpPr>
        <xdr:cNvPr id="5324" name="Text Box 15"/>
        <xdr:cNvSpPr txBox="1">
          <a:spLocks noChangeArrowheads="1"/>
        </xdr:cNvSpPr>
      </xdr:nvSpPr>
      <xdr:spPr bwMode="auto">
        <a:xfrm>
          <a:off x="12773025" y="3686175"/>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104775</xdr:colOff>
      <xdr:row>171</xdr:row>
      <xdr:rowOff>85725</xdr:rowOff>
    </xdr:to>
    <xdr:sp macro="" textlink="">
      <xdr:nvSpPr>
        <xdr:cNvPr id="5325" name="Text Box 76"/>
        <xdr:cNvSpPr txBox="1">
          <a:spLocks noChangeArrowheads="1"/>
        </xdr:cNvSpPr>
      </xdr:nvSpPr>
      <xdr:spPr bwMode="auto">
        <a:xfrm>
          <a:off x="14982825" y="3686175"/>
          <a:ext cx="104775"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104775</xdr:colOff>
      <xdr:row>171</xdr:row>
      <xdr:rowOff>85725</xdr:rowOff>
    </xdr:to>
    <xdr:sp macro="" textlink="">
      <xdr:nvSpPr>
        <xdr:cNvPr id="5326" name="Text Box 77"/>
        <xdr:cNvSpPr txBox="1">
          <a:spLocks noChangeArrowheads="1"/>
        </xdr:cNvSpPr>
      </xdr:nvSpPr>
      <xdr:spPr bwMode="auto">
        <a:xfrm>
          <a:off x="14982825" y="3686175"/>
          <a:ext cx="104775"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104775</xdr:colOff>
      <xdr:row>171</xdr:row>
      <xdr:rowOff>85725</xdr:rowOff>
    </xdr:to>
    <xdr:sp macro="" textlink="">
      <xdr:nvSpPr>
        <xdr:cNvPr id="5327" name="Text Box 78"/>
        <xdr:cNvSpPr txBox="1">
          <a:spLocks noChangeArrowheads="1"/>
        </xdr:cNvSpPr>
      </xdr:nvSpPr>
      <xdr:spPr bwMode="auto">
        <a:xfrm>
          <a:off x="14982825" y="3686175"/>
          <a:ext cx="104775"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104775</xdr:colOff>
      <xdr:row>171</xdr:row>
      <xdr:rowOff>85725</xdr:rowOff>
    </xdr:to>
    <xdr:sp macro="" textlink="">
      <xdr:nvSpPr>
        <xdr:cNvPr id="5328" name="Text Box 79"/>
        <xdr:cNvSpPr txBox="1">
          <a:spLocks noChangeArrowheads="1"/>
        </xdr:cNvSpPr>
      </xdr:nvSpPr>
      <xdr:spPr bwMode="auto">
        <a:xfrm>
          <a:off x="14982825" y="3686175"/>
          <a:ext cx="104775"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76200</xdr:colOff>
      <xdr:row>171</xdr:row>
      <xdr:rowOff>85725</xdr:rowOff>
    </xdr:to>
    <xdr:sp macro="" textlink="">
      <xdr:nvSpPr>
        <xdr:cNvPr id="5329" name="Text Box 6"/>
        <xdr:cNvSpPr txBox="1">
          <a:spLocks noChangeArrowheads="1"/>
        </xdr:cNvSpPr>
      </xdr:nvSpPr>
      <xdr:spPr bwMode="auto">
        <a:xfrm>
          <a:off x="14982825" y="3686175"/>
          <a:ext cx="762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76200</xdr:colOff>
      <xdr:row>171</xdr:row>
      <xdr:rowOff>85725</xdr:rowOff>
    </xdr:to>
    <xdr:sp macro="" textlink="">
      <xdr:nvSpPr>
        <xdr:cNvPr id="5330" name="Text Box 7"/>
        <xdr:cNvSpPr txBox="1">
          <a:spLocks noChangeArrowheads="1"/>
        </xdr:cNvSpPr>
      </xdr:nvSpPr>
      <xdr:spPr bwMode="auto">
        <a:xfrm>
          <a:off x="14982825" y="3686175"/>
          <a:ext cx="762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76200</xdr:colOff>
      <xdr:row>171</xdr:row>
      <xdr:rowOff>85725</xdr:rowOff>
    </xdr:to>
    <xdr:sp macro="" textlink="">
      <xdr:nvSpPr>
        <xdr:cNvPr id="5331" name="Text Box 8"/>
        <xdr:cNvSpPr txBox="1">
          <a:spLocks noChangeArrowheads="1"/>
        </xdr:cNvSpPr>
      </xdr:nvSpPr>
      <xdr:spPr bwMode="auto">
        <a:xfrm>
          <a:off x="14982825" y="3686175"/>
          <a:ext cx="762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76200</xdr:colOff>
      <xdr:row>171</xdr:row>
      <xdr:rowOff>85725</xdr:rowOff>
    </xdr:to>
    <xdr:sp macro="" textlink="">
      <xdr:nvSpPr>
        <xdr:cNvPr id="5332" name="Text Box 9"/>
        <xdr:cNvSpPr txBox="1">
          <a:spLocks noChangeArrowheads="1"/>
        </xdr:cNvSpPr>
      </xdr:nvSpPr>
      <xdr:spPr bwMode="auto">
        <a:xfrm>
          <a:off x="14982825" y="3686175"/>
          <a:ext cx="762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158</xdr:row>
      <xdr:rowOff>0</xdr:rowOff>
    </xdr:from>
    <xdr:to>
      <xdr:col>13</xdr:col>
      <xdr:colOff>104775</xdr:colOff>
      <xdr:row>171</xdr:row>
      <xdr:rowOff>123825</xdr:rowOff>
    </xdr:to>
    <xdr:sp macro="" textlink="">
      <xdr:nvSpPr>
        <xdr:cNvPr id="5333" name="Text Box 12"/>
        <xdr:cNvSpPr txBox="1">
          <a:spLocks noChangeArrowheads="1"/>
        </xdr:cNvSpPr>
      </xdr:nvSpPr>
      <xdr:spPr bwMode="auto">
        <a:xfrm>
          <a:off x="12773025" y="3686175"/>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158</xdr:row>
      <xdr:rowOff>0</xdr:rowOff>
    </xdr:from>
    <xdr:to>
      <xdr:col>13</xdr:col>
      <xdr:colOff>104775</xdr:colOff>
      <xdr:row>171</xdr:row>
      <xdr:rowOff>123825</xdr:rowOff>
    </xdr:to>
    <xdr:sp macro="" textlink="">
      <xdr:nvSpPr>
        <xdr:cNvPr id="5334" name="Text Box 13"/>
        <xdr:cNvSpPr txBox="1">
          <a:spLocks noChangeArrowheads="1"/>
        </xdr:cNvSpPr>
      </xdr:nvSpPr>
      <xdr:spPr bwMode="auto">
        <a:xfrm>
          <a:off x="12773025" y="3686175"/>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158</xdr:row>
      <xdr:rowOff>0</xdr:rowOff>
    </xdr:from>
    <xdr:to>
      <xdr:col>13</xdr:col>
      <xdr:colOff>104775</xdr:colOff>
      <xdr:row>171</xdr:row>
      <xdr:rowOff>123825</xdr:rowOff>
    </xdr:to>
    <xdr:sp macro="" textlink="">
      <xdr:nvSpPr>
        <xdr:cNvPr id="5335" name="Text Box 14"/>
        <xdr:cNvSpPr txBox="1">
          <a:spLocks noChangeArrowheads="1"/>
        </xdr:cNvSpPr>
      </xdr:nvSpPr>
      <xdr:spPr bwMode="auto">
        <a:xfrm>
          <a:off x="12773025" y="3686175"/>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158</xdr:row>
      <xdr:rowOff>0</xdr:rowOff>
    </xdr:from>
    <xdr:to>
      <xdr:col>13</xdr:col>
      <xdr:colOff>104775</xdr:colOff>
      <xdr:row>171</xdr:row>
      <xdr:rowOff>123825</xdr:rowOff>
    </xdr:to>
    <xdr:sp macro="" textlink="">
      <xdr:nvSpPr>
        <xdr:cNvPr id="5336" name="Text Box 15"/>
        <xdr:cNvSpPr txBox="1">
          <a:spLocks noChangeArrowheads="1"/>
        </xdr:cNvSpPr>
      </xdr:nvSpPr>
      <xdr:spPr bwMode="auto">
        <a:xfrm>
          <a:off x="12773025" y="3686175"/>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104775</xdr:colOff>
      <xdr:row>171</xdr:row>
      <xdr:rowOff>123825</xdr:rowOff>
    </xdr:to>
    <xdr:sp macro="" textlink="">
      <xdr:nvSpPr>
        <xdr:cNvPr id="5337" name="Text Box 76"/>
        <xdr:cNvSpPr txBox="1">
          <a:spLocks noChangeArrowheads="1"/>
        </xdr:cNvSpPr>
      </xdr:nvSpPr>
      <xdr:spPr bwMode="auto">
        <a:xfrm>
          <a:off x="14982825" y="3686175"/>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104775</xdr:colOff>
      <xdr:row>171</xdr:row>
      <xdr:rowOff>123825</xdr:rowOff>
    </xdr:to>
    <xdr:sp macro="" textlink="">
      <xdr:nvSpPr>
        <xdr:cNvPr id="5338" name="Text Box 77"/>
        <xdr:cNvSpPr txBox="1">
          <a:spLocks noChangeArrowheads="1"/>
        </xdr:cNvSpPr>
      </xdr:nvSpPr>
      <xdr:spPr bwMode="auto">
        <a:xfrm>
          <a:off x="14982825" y="3686175"/>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104775</xdr:colOff>
      <xdr:row>171</xdr:row>
      <xdr:rowOff>123825</xdr:rowOff>
    </xdr:to>
    <xdr:sp macro="" textlink="">
      <xdr:nvSpPr>
        <xdr:cNvPr id="5339" name="Text Box 78"/>
        <xdr:cNvSpPr txBox="1">
          <a:spLocks noChangeArrowheads="1"/>
        </xdr:cNvSpPr>
      </xdr:nvSpPr>
      <xdr:spPr bwMode="auto">
        <a:xfrm>
          <a:off x="14982825" y="3686175"/>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104775</xdr:colOff>
      <xdr:row>171</xdr:row>
      <xdr:rowOff>123825</xdr:rowOff>
    </xdr:to>
    <xdr:sp macro="" textlink="">
      <xdr:nvSpPr>
        <xdr:cNvPr id="5340" name="Text Box 79"/>
        <xdr:cNvSpPr txBox="1">
          <a:spLocks noChangeArrowheads="1"/>
        </xdr:cNvSpPr>
      </xdr:nvSpPr>
      <xdr:spPr bwMode="auto">
        <a:xfrm>
          <a:off x="14982825" y="3686175"/>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76200</xdr:colOff>
      <xdr:row>171</xdr:row>
      <xdr:rowOff>123825</xdr:rowOff>
    </xdr:to>
    <xdr:sp macro="" textlink="">
      <xdr:nvSpPr>
        <xdr:cNvPr id="5341" name="Text Box 6"/>
        <xdr:cNvSpPr txBox="1">
          <a:spLocks noChangeArrowheads="1"/>
        </xdr:cNvSpPr>
      </xdr:nvSpPr>
      <xdr:spPr bwMode="auto">
        <a:xfrm>
          <a:off x="14982825" y="3686175"/>
          <a:ext cx="76200"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76200</xdr:colOff>
      <xdr:row>171</xdr:row>
      <xdr:rowOff>123825</xdr:rowOff>
    </xdr:to>
    <xdr:sp macro="" textlink="">
      <xdr:nvSpPr>
        <xdr:cNvPr id="5342" name="Text Box 7"/>
        <xdr:cNvSpPr txBox="1">
          <a:spLocks noChangeArrowheads="1"/>
        </xdr:cNvSpPr>
      </xdr:nvSpPr>
      <xdr:spPr bwMode="auto">
        <a:xfrm>
          <a:off x="14982825" y="3686175"/>
          <a:ext cx="76200"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76200</xdr:colOff>
      <xdr:row>171</xdr:row>
      <xdr:rowOff>123825</xdr:rowOff>
    </xdr:to>
    <xdr:sp macro="" textlink="">
      <xdr:nvSpPr>
        <xdr:cNvPr id="5343" name="Text Box 8"/>
        <xdr:cNvSpPr txBox="1">
          <a:spLocks noChangeArrowheads="1"/>
        </xdr:cNvSpPr>
      </xdr:nvSpPr>
      <xdr:spPr bwMode="auto">
        <a:xfrm>
          <a:off x="14982825" y="3686175"/>
          <a:ext cx="76200"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76200</xdr:colOff>
      <xdr:row>171</xdr:row>
      <xdr:rowOff>123825</xdr:rowOff>
    </xdr:to>
    <xdr:sp macro="" textlink="">
      <xdr:nvSpPr>
        <xdr:cNvPr id="5344" name="Text Box 9"/>
        <xdr:cNvSpPr txBox="1">
          <a:spLocks noChangeArrowheads="1"/>
        </xdr:cNvSpPr>
      </xdr:nvSpPr>
      <xdr:spPr bwMode="auto">
        <a:xfrm>
          <a:off x="14982825" y="3686175"/>
          <a:ext cx="76200"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158</xdr:row>
      <xdr:rowOff>0</xdr:rowOff>
    </xdr:from>
    <xdr:to>
      <xdr:col>13</xdr:col>
      <xdr:colOff>104775</xdr:colOff>
      <xdr:row>171</xdr:row>
      <xdr:rowOff>123825</xdr:rowOff>
    </xdr:to>
    <xdr:sp macro="" textlink="">
      <xdr:nvSpPr>
        <xdr:cNvPr id="5345" name="Text Box 12"/>
        <xdr:cNvSpPr txBox="1">
          <a:spLocks noChangeArrowheads="1"/>
        </xdr:cNvSpPr>
      </xdr:nvSpPr>
      <xdr:spPr bwMode="auto">
        <a:xfrm>
          <a:off x="12773025" y="3686175"/>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158</xdr:row>
      <xdr:rowOff>0</xdr:rowOff>
    </xdr:from>
    <xdr:to>
      <xdr:col>13</xdr:col>
      <xdr:colOff>104775</xdr:colOff>
      <xdr:row>171</xdr:row>
      <xdr:rowOff>123825</xdr:rowOff>
    </xdr:to>
    <xdr:sp macro="" textlink="">
      <xdr:nvSpPr>
        <xdr:cNvPr id="5346" name="Text Box 13"/>
        <xdr:cNvSpPr txBox="1">
          <a:spLocks noChangeArrowheads="1"/>
        </xdr:cNvSpPr>
      </xdr:nvSpPr>
      <xdr:spPr bwMode="auto">
        <a:xfrm>
          <a:off x="12773025" y="3686175"/>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158</xdr:row>
      <xdr:rowOff>0</xdr:rowOff>
    </xdr:from>
    <xdr:to>
      <xdr:col>13</xdr:col>
      <xdr:colOff>104775</xdr:colOff>
      <xdr:row>171</xdr:row>
      <xdr:rowOff>123825</xdr:rowOff>
    </xdr:to>
    <xdr:sp macro="" textlink="">
      <xdr:nvSpPr>
        <xdr:cNvPr id="5347" name="Text Box 14"/>
        <xdr:cNvSpPr txBox="1">
          <a:spLocks noChangeArrowheads="1"/>
        </xdr:cNvSpPr>
      </xdr:nvSpPr>
      <xdr:spPr bwMode="auto">
        <a:xfrm>
          <a:off x="12773025" y="3686175"/>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158</xdr:row>
      <xdr:rowOff>0</xdr:rowOff>
    </xdr:from>
    <xdr:to>
      <xdr:col>13</xdr:col>
      <xdr:colOff>104775</xdr:colOff>
      <xdr:row>171</xdr:row>
      <xdr:rowOff>123825</xdr:rowOff>
    </xdr:to>
    <xdr:sp macro="" textlink="">
      <xdr:nvSpPr>
        <xdr:cNvPr id="5348" name="Text Box 15"/>
        <xdr:cNvSpPr txBox="1">
          <a:spLocks noChangeArrowheads="1"/>
        </xdr:cNvSpPr>
      </xdr:nvSpPr>
      <xdr:spPr bwMode="auto">
        <a:xfrm>
          <a:off x="12773025" y="3686175"/>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104775</xdr:colOff>
      <xdr:row>171</xdr:row>
      <xdr:rowOff>123825</xdr:rowOff>
    </xdr:to>
    <xdr:sp macro="" textlink="">
      <xdr:nvSpPr>
        <xdr:cNvPr id="5349" name="Text Box 76"/>
        <xdr:cNvSpPr txBox="1">
          <a:spLocks noChangeArrowheads="1"/>
        </xdr:cNvSpPr>
      </xdr:nvSpPr>
      <xdr:spPr bwMode="auto">
        <a:xfrm>
          <a:off x="14982825" y="3686175"/>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104775</xdr:colOff>
      <xdr:row>171</xdr:row>
      <xdr:rowOff>123825</xdr:rowOff>
    </xdr:to>
    <xdr:sp macro="" textlink="">
      <xdr:nvSpPr>
        <xdr:cNvPr id="5350" name="Text Box 77"/>
        <xdr:cNvSpPr txBox="1">
          <a:spLocks noChangeArrowheads="1"/>
        </xdr:cNvSpPr>
      </xdr:nvSpPr>
      <xdr:spPr bwMode="auto">
        <a:xfrm>
          <a:off x="14982825" y="3686175"/>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104775</xdr:colOff>
      <xdr:row>171</xdr:row>
      <xdr:rowOff>123825</xdr:rowOff>
    </xdr:to>
    <xdr:sp macro="" textlink="">
      <xdr:nvSpPr>
        <xdr:cNvPr id="5351" name="Text Box 78"/>
        <xdr:cNvSpPr txBox="1">
          <a:spLocks noChangeArrowheads="1"/>
        </xdr:cNvSpPr>
      </xdr:nvSpPr>
      <xdr:spPr bwMode="auto">
        <a:xfrm>
          <a:off x="14982825" y="3686175"/>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104775</xdr:colOff>
      <xdr:row>171</xdr:row>
      <xdr:rowOff>123825</xdr:rowOff>
    </xdr:to>
    <xdr:sp macro="" textlink="">
      <xdr:nvSpPr>
        <xdr:cNvPr id="5352" name="Text Box 79"/>
        <xdr:cNvSpPr txBox="1">
          <a:spLocks noChangeArrowheads="1"/>
        </xdr:cNvSpPr>
      </xdr:nvSpPr>
      <xdr:spPr bwMode="auto">
        <a:xfrm>
          <a:off x="14982825" y="3686175"/>
          <a:ext cx="1047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76200</xdr:colOff>
      <xdr:row>171</xdr:row>
      <xdr:rowOff>123825</xdr:rowOff>
    </xdr:to>
    <xdr:sp macro="" textlink="">
      <xdr:nvSpPr>
        <xdr:cNvPr id="5353" name="Text Box 6"/>
        <xdr:cNvSpPr txBox="1">
          <a:spLocks noChangeArrowheads="1"/>
        </xdr:cNvSpPr>
      </xdr:nvSpPr>
      <xdr:spPr bwMode="auto">
        <a:xfrm>
          <a:off x="14982825" y="3686175"/>
          <a:ext cx="76200"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76200</xdr:colOff>
      <xdr:row>171</xdr:row>
      <xdr:rowOff>123825</xdr:rowOff>
    </xdr:to>
    <xdr:sp macro="" textlink="">
      <xdr:nvSpPr>
        <xdr:cNvPr id="5354" name="Text Box 7"/>
        <xdr:cNvSpPr txBox="1">
          <a:spLocks noChangeArrowheads="1"/>
        </xdr:cNvSpPr>
      </xdr:nvSpPr>
      <xdr:spPr bwMode="auto">
        <a:xfrm>
          <a:off x="14982825" y="3686175"/>
          <a:ext cx="76200"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76200</xdr:colOff>
      <xdr:row>171</xdr:row>
      <xdr:rowOff>123825</xdr:rowOff>
    </xdr:to>
    <xdr:sp macro="" textlink="">
      <xdr:nvSpPr>
        <xdr:cNvPr id="5355" name="Text Box 8"/>
        <xdr:cNvSpPr txBox="1">
          <a:spLocks noChangeArrowheads="1"/>
        </xdr:cNvSpPr>
      </xdr:nvSpPr>
      <xdr:spPr bwMode="auto">
        <a:xfrm>
          <a:off x="14982825" y="3686175"/>
          <a:ext cx="76200"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158</xdr:row>
      <xdr:rowOff>0</xdr:rowOff>
    </xdr:from>
    <xdr:to>
      <xdr:col>15</xdr:col>
      <xdr:colOff>76200</xdr:colOff>
      <xdr:row>171</xdr:row>
      <xdr:rowOff>123825</xdr:rowOff>
    </xdr:to>
    <xdr:sp macro="" textlink="">
      <xdr:nvSpPr>
        <xdr:cNvPr id="5356" name="Text Box 9"/>
        <xdr:cNvSpPr txBox="1">
          <a:spLocks noChangeArrowheads="1"/>
        </xdr:cNvSpPr>
      </xdr:nvSpPr>
      <xdr:spPr bwMode="auto">
        <a:xfrm>
          <a:off x="14982825" y="3686175"/>
          <a:ext cx="76200"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357"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358"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359"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360"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361"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362"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363"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364"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365"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366"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367"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368"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369"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370"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371"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372"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373"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374"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37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37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37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37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37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38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38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38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38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38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38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38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38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38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38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39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39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39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39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39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39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39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39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39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39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0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0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0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0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0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0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0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0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0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0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1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1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1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1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1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1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1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1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1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1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2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2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2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2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2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425"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426"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427"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428"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429"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430"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431"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432"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33"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34"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35"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36"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37"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38"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39"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40"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41"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42"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43"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44"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4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4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4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4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4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5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5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5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5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5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5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5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5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5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5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6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6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6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6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6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6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6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6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6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6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7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7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7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7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7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7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7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7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7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7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8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8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8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8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8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8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8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8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8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8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9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9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9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9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49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495"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496"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497"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498"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499"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500"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501"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502"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03"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04"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05"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06"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07"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08"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09"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10"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11"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12"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13"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14"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1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1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1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1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1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2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2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2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2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2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2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2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2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2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2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3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3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3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3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3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3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3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3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3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3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4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4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4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4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4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4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4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4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4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4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5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5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5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5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5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5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5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5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5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5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6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6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6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6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6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565"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566"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567"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568"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569"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570"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571"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572"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73"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74"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75"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76"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77"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78"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79"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80"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81"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82"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83"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84"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8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8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8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8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8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9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9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9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9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9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9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9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9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9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59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0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0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0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0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0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0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0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0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0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0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1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1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1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1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1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1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1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1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1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1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2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2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2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2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2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2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2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2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2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2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3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3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3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3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3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635"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636"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637"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638"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639"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640"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641"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642"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43"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44"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45"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46"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47"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48"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49"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50"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51"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52"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53"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54"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5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5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5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5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5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6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6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6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6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6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6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6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6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6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6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7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7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7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7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7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7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7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7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7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7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8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8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8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8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8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8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8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8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8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8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9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9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9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9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9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9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9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9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9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69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0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0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0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0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0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705"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706"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707"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708"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709"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710"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711"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712"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13"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14"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15"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16"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17"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18"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19"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20"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21"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22"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23"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24"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2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2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2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2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2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3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3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3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3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3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3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3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3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3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3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4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4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4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4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4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4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4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4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4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4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5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5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5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5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5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5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5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5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5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5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6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6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6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6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6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6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6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6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6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6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7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7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7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7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7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775"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776"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777"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778"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779"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780"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781"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782"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83"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84"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85"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86"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87"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88"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89"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90"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91"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92"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93"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94"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9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9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9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9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79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0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0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0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0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0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0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0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0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0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0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1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1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1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1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1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1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1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1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1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1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2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2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2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2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2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2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2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2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2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2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3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3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3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3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3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3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3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3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3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3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4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4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4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4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4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845"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846"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847"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848"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849"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850"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851"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852"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53"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54"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55"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56"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57"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58"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59"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60"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61"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62"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63"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64"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6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6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6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6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6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7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7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7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7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7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7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7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7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7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7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8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8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8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8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8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8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8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8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8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8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9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9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9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9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9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9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9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9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9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89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0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0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0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0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0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0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0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0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0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0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1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1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1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1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1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915"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916"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917"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918"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919"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920"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921"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922"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23"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24"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25"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26"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27"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28"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29"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30"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31"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32"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33"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34"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3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3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3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3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3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4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4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4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4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4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4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4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4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4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4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5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5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5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5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5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5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5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5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5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5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6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6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6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6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6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6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6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6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6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6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7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7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7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7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7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7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7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7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7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7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8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8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8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8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8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985"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986"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987"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988"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989"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990"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991"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5992"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93"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94"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95"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96"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97"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98"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5999"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00"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01"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02"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03"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04"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0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0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0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0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0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1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1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1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1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1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1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1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1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1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1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2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2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2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2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2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2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2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2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2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2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3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3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3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3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3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3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3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3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3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3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4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4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4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4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4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4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4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4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4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4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5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5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5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5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5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055"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056"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057"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058"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059"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060"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061"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062"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63"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64"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65"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66"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67"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68"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69"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70"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71"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72"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73"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74"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7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7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7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7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7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8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8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8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8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8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8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8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8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8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8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9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9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9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9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9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9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9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9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9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09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0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0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0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0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0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0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0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0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0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0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1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1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1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1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1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1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1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1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1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1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2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2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2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2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2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125"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126"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127"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128"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129"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130"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131"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132"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33"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34"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35"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36"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37"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38"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39"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40"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41"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42"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43"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44"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4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4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4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4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4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5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5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5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5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5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5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5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5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5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5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6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6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6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6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6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6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6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6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6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6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7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7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7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7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7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7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7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7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7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7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8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8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8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8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8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8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8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8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8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8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9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9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9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9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19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195"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196"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197"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198"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199"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200"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201"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202"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03"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04"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05"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06"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07"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08"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09"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10"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11"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12"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13"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14"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1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1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1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1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1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2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2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2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2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2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2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2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2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2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2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3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3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3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3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3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3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3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3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3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3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4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4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4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4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4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4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4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4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4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4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5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5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5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5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5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5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5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5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5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5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6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6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6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6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6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265"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266"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267"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268"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269"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270"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271"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272"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73"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74"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75"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76"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77"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78"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79"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80"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81"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82"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83"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84"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8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8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8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8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8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9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9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9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9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9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9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9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9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9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29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0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0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0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0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0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0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0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0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0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0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1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1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1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1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1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1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1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1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1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1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2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2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2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2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2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2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2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2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2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2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3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3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3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3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3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335"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336"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337"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338"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339"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340"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341"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342"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43"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44"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45"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46"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47"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48"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49"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50"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51"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52"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53"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54"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5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5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5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5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5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6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6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6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6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6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6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6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6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6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6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7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7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7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7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7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7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7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7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7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7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8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8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8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8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8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8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8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8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8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8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9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9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9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9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9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9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9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9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9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39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0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0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0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0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0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405"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406"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407"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408"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409"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410"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411"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412"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13"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14"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15"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16"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17"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18"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19"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20"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21"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22"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23"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24"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2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2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2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2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2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3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3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3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3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3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3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3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3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3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3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4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4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4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4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4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4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4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4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4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4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5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5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5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5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5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5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5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5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5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5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6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6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6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6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6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6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6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6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6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6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7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7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7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7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7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475"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476"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477"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478"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479"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480"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481"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482"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83"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84"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85"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86"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87"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88"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89"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90"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91"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92"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93"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94"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9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9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9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9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49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0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0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0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0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0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0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0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0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0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0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1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1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1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1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1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1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1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1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1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1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2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2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2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2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2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2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2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2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2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2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3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3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3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3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3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3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3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3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3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3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4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4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4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4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4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545"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546"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547"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548"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549"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550"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551"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552"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53"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54"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55"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56"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57"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58"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59"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60"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61"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62"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63"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64"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6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6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6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6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6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7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7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7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7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7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7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7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7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7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7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8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8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8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8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8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8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8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8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8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8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9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9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9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9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9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9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9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9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9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59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0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0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0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0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0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05"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06"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07"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08"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09"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10"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11"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12"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13"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14"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615"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616"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13</xdr:col>
      <xdr:colOff>0</xdr:colOff>
      <xdr:row>33</xdr:row>
      <xdr:rowOff>0</xdr:rowOff>
    </xdr:from>
    <xdr:ext cx="114300" cy="161925"/>
    <xdr:sp macro="" textlink="">
      <xdr:nvSpPr>
        <xdr:cNvPr id="6617" name="Text Box 61"/>
        <xdr:cNvSpPr txBox="1">
          <a:spLocks noChangeArrowheads="1"/>
        </xdr:cNvSpPr>
      </xdr:nvSpPr>
      <xdr:spPr bwMode="auto">
        <a:xfrm>
          <a:off x="12239625" y="139446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33</xdr:row>
      <xdr:rowOff>0</xdr:rowOff>
    </xdr:from>
    <xdr:ext cx="114300" cy="161925"/>
    <xdr:sp macro="" textlink="">
      <xdr:nvSpPr>
        <xdr:cNvPr id="6618" name="Text Box 61"/>
        <xdr:cNvSpPr txBox="1">
          <a:spLocks noChangeArrowheads="1"/>
        </xdr:cNvSpPr>
      </xdr:nvSpPr>
      <xdr:spPr bwMode="auto">
        <a:xfrm>
          <a:off x="12239625" y="139446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33</xdr:row>
      <xdr:rowOff>0</xdr:rowOff>
    </xdr:from>
    <xdr:ext cx="114300" cy="161925"/>
    <xdr:sp macro="" textlink="">
      <xdr:nvSpPr>
        <xdr:cNvPr id="6619" name="Text Box 61"/>
        <xdr:cNvSpPr txBox="1">
          <a:spLocks noChangeArrowheads="1"/>
        </xdr:cNvSpPr>
      </xdr:nvSpPr>
      <xdr:spPr bwMode="auto">
        <a:xfrm>
          <a:off x="12239625" y="139446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33</xdr:row>
      <xdr:rowOff>0</xdr:rowOff>
    </xdr:from>
    <xdr:ext cx="114300" cy="161925"/>
    <xdr:sp macro="" textlink="">
      <xdr:nvSpPr>
        <xdr:cNvPr id="6620" name="Text Box 61"/>
        <xdr:cNvSpPr txBox="1">
          <a:spLocks noChangeArrowheads="1"/>
        </xdr:cNvSpPr>
      </xdr:nvSpPr>
      <xdr:spPr bwMode="auto">
        <a:xfrm>
          <a:off x="12239625" y="139446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33</xdr:row>
      <xdr:rowOff>0</xdr:rowOff>
    </xdr:from>
    <xdr:ext cx="114300" cy="161925"/>
    <xdr:sp macro="" textlink="">
      <xdr:nvSpPr>
        <xdr:cNvPr id="6621" name="Text Box 61"/>
        <xdr:cNvSpPr txBox="1">
          <a:spLocks noChangeArrowheads="1"/>
        </xdr:cNvSpPr>
      </xdr:nvSpPr>
      <xdr:spPr bwMode="auto">
        <a:xfrm>
          <a:off x="12239625" y="139446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33</xdr:row>
      <xdr:rowOff>0</xdr:rowOff>
    </xdr:from>
    <xdr:ext cx="114300" cy="161925"/>
    <xdr:sp macro="" textlink="">
      <xdr:nvSpPr>
        <xdr:cNvPr id="6622" name="Text Box 61"/>
        <xdr:cNvSpPr txBox="1">
          <a:spLocks noChangeArrowheads="1"/>
        </xdr:cNvSpPr>
      </xdr:nvSpPr>
      <xdr:spPr bwMode="auto">
        <a:xfrm>
          <a:off x="12239625" y="139446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33</xdr:row>
      <xdr:rowOff>0</xdr:rowOff>
    </xdr:from>
    <xdr:ext cx="114300" cy="161925"/>
    <xdr:sp macro="" textlink="">
      <xdr:nvSpPr>
        <xdr:cNvPr id="6623" name="Text Box 61"/>
        <xdr:cNvSpPr txBox="1">
          <a:spLocks noChangeArrowheads="1"/>
        </xdr:cNvSpPr>
      </xdr:nvSpPr>
      <xdr:spPr bwMode="auto">
        <a:xfrm>
          <a:off x="12239625" y="139446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33</xdr:row>
      <xdr:rowOff>0</xdr:rowOff>
    </xdr:from>
    <xdr:ext cx="114300" cy="161925"/>
    <xdr:sp macro="" textlink="">
      <xdr:nvSpPr>
        <xdr:cNvPr id="6624" name="Text Box 61"/>
        <xdr:cNvSpPr txBox="1">
          <a:spLocks noChangeArrowheads="1"/>
        </xdr:cNvSpPr>
      </xdr:nvSpPr>
      <xdr:spPr bwMode="auto">
        <a:xfrm>
          <a:off x="12239625" y="139446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33</xdr:row>
      <xdr:rowOff>0</xdr:rowOff>
    </xdr:from>
    <xdr:ext cx="114300" cy="161925"/>
    <xdr:sp macro="" textlink="">
      <xdr:nvSpPr>
        <xdr:cNvPr id="6625" name="Text Box 61"/>
        <xdr:cNvSpPr txBox="1">
          <a:spLocks noChangeArrowheads="1"/>
        </xdr:cNvSpPr>
      </xdr:nvSpPr>
      <xdr:spPr bwMode="auto">
        <a:xfrm>
          <a:off x="12239625" y="139446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33</xdr:row>
      <xdr:rowOff>0</xdr:rowOff>
    </xdr:from>
    <xdr:ext cx="114300" cy="161925"/>
    <xdr:sp macro="" textlink="">
      <xdr:nvSpPr>
        <xdr:cNvPr id="6626" name="Text Box 61"/>
        <xdr:cNvSpPr txBox="1">
          <a:spLocks noChangeArrowheads="1"/>
        </xdr:cNvSpPr>
      </xdr:nvSpPr>
      <xdr:spPr bwMode="auto">
        <a:xfrm>
          <a:off x="12239625" y="139446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33</xdr:row>
      <xdr:rowOff>0</xdr:rowOff>
    </xdr:from>
    <xdr:ext cx="114300" cy="161925"/>
    <xdr:sp macro="" textlink="">
      <xdr:nvSpPr>
        <xdr:cNvPr id="6627" name="Text Box 61"/>
        <xdr:cNvSpPr txBox="1">
          <a:spLocks noChangeArrowheads="1"/>
        </xdr:cNvSpPr>
      </xdr:nvSpPr>
      <xdr:spPr bwMode="auto">
        <a:xfrm>
          <a:off x="12239625" y="139446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33</xdr:row>
      <xdr:rowOff>0</xdr:rowOff>
    </xdr:from>
    <xdr:ext cx="114300" cy="161925"/>
    <xdr:sp macro="" textlink="">
      <xdr:nvSpPr>
        <xdr:cNvPr id="6628" name="Text Box 61"/>
        <xdr:cNvSpPr txBox="1">
          <a:spLocks noChangeArrowheads="1"/>
        </xdr:cNvSpPr>
      </xdr:nvSpPr>
      <xdr:spPr bwMode="auto">
        <a:xfrm>
          <a:off x="12239625" y="139446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9</xdr:col>
      <xdr:colOff>114300</xdr:colOff>
      <xdr:row>33</xdr:row>
      <xdr:rowOff>0</xdr:rowOff>
    </xdr:from>
    <xdr:to>
      <xdr:col>9</xdr:col>
      <xdr:colOff>228600</xdr:colOff>
      <xdr:row>33</xdr:row>
      <xdr:rowOff>133350</xdr:rowOff>
    </xdr:to>
    <xdr:sp macro="" textlink="">
      <xdr:nvSpPr>
        <xdr:cNvPr id="6629"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630"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631"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632"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633"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634"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35"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36"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37"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38"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39"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40"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41"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42"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43"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44"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45"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46"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4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4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4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5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5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5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5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5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5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5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5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5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5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6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6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6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6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6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6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6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6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6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6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7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7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7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7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7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7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7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7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7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7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8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8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8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8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8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8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8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8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8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8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9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9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9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9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9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9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69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697"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698"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699"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700"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701"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702"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703"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704"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05"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06"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07"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08"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09"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10"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11"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12"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13"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14"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15"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16"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1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1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1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2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2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2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2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2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2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2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2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2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2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3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3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3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3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3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3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3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3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3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3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4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4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4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4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4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4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4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4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4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4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5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5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5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5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5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5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5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5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5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5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6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6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6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6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6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6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6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767"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768"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769"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770"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771"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772"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773"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774"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75"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76"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77"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78"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79"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80"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81"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82"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83"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84"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85"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86"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8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8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8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9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9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9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9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9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9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9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9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9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79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0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0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0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0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0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0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0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0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0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0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1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1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1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1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1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1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1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1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1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1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2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2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2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2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2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2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2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2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2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2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3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3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3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3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3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3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3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837"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838"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839"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840"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841"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842"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843"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844"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45"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46"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47"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48"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49"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50"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51"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52"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53"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54"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55"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56"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5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5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5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6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6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6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6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6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6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6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6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6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6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7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7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7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7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7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7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7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7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7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7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8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8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8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8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8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8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8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8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8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8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9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9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9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9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9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9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9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9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9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89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0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0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0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0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0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0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0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907"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908"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909"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910"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911"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912"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913"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914"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15"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16"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17"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18"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19"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20"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21"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22"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23"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24"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25"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26"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2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2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2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3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3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3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3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3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3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3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3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3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3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4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4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4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4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4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4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4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4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4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4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5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5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5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5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5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5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5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5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5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5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6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6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6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6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6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6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6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6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6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6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7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7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7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7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7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7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7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977"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978"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979"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980"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981"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982"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983"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6984"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85"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86"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87"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88"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89"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90"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91"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92"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93"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94"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95"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96"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9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9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699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0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0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0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0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0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0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0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0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0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0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1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1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1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1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1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1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1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1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1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1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2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2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2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2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2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2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2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2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2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2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3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3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3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3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3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3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3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3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3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3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4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4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4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4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4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4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4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047"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048"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049"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050"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051"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052"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053"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054"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55"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56"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57"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58"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59"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60"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61"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62"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63"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64"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65"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66"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6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6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6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7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7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7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7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7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7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7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7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7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7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8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8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8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8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8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8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8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8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8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8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9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9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9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9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9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9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9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9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9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09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0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0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0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0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0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0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0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0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0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0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1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1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1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1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1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1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1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117"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118"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119"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120"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121"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122"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123"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124"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25"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26"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27"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28"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29"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30"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31"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32"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33"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34"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35"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36"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3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3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3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4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4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4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4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4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4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4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4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4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4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5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5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5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5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5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5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5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5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5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5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6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6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6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6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6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6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6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6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6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6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7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7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7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7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7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7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7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7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7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7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8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8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8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8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8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8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8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187"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188"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189"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190"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191"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192"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193"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194"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95"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96"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97"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98"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199"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00"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01"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02"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03"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04"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05"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06"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0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0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0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1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1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1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1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1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1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1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1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1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1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2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2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2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2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2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2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2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2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2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2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3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3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3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3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3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3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3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3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3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3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4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4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4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4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4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4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4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4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4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4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5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5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5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5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5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5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5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257"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258"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259"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260"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261"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262"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263"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264"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65"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66"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67"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68"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69"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70"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71"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72"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73"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74"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75"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76"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7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7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7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8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8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8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8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8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8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8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8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8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8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9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9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9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9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9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9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9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9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9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29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0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0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0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0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0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0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0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0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0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0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1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1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1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1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1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1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1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1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1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1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2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2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2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2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2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2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2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327"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328"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329"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330"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331"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332"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333"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334"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35"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36"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37"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38"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39"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40"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41"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42"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43"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44"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45"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46"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4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4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4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5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5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5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5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5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5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5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5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5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5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6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6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6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6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6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6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6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6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6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6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7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7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7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7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7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7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7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7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7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7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8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8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8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8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8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8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8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8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8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8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9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9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9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9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9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9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39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397"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398"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399"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400"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401"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402"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403"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404"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05"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06"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07"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08"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09"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10"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11"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12"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13"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14"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15"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16"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1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1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1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2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2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2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2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2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2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2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2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2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2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3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3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3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3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3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3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3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3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3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3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4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4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4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4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4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4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4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4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4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4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5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5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5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5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5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5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5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5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5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5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6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6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6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6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6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6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6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467"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468"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469"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470"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471"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472"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473"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474"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75"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76"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77"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78"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79"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80"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81"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82"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83"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84"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85"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86"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8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8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8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9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9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9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9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9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9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9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9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9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49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0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0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0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0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0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0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0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0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0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0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1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1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1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1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1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1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1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1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1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1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2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2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2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2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2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2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2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2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2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2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3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3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3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3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3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3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3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537"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538"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539"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540"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541"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542"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543"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544"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45"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46"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47"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48"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49"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50"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51"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52"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53"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54"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55"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56"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5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5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5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6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6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6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6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6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6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6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6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6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6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7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7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7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7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7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7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7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7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7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7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8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8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8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8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8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8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8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8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8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8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9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9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9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9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9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9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9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9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9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59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0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0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0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0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0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0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0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607"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608"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609"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610"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611"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612"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613"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614"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15"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16"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17"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18"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19"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20"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21"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22"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23"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24"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25"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26"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2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2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2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3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3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3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3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3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3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3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3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3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3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4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4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4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4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4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4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4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4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4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4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5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5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5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5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5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5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5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5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5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5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6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6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6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6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6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6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6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6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6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6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7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7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7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7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7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7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7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677"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678"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679"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680"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681"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682"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683"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684"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85"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86"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87"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88"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89"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90"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91"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92"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93"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94"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95"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96"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9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9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69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0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0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0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0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0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0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0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0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0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0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1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1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1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1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1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1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1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1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1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1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2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2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2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2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2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2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2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2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2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2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3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3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3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3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3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3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3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3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3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3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4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4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4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4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4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4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4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747"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748"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749"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750"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751"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752"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753"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754"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55"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56"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57"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58"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59"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60"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61"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62"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63"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64"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65"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66"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6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6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6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7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7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7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7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7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7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7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7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7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7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8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8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8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8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8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8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8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8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8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8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9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9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9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9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9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9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9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9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9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79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0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0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0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0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0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0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0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0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0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0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1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1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1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1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1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1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1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817"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818"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819"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820"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821"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822"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823"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824"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25"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26"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27"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28"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29"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30"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31"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32"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33"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34"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35"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36" name="Text Box 61"/>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3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3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3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4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4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4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4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4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4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4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4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4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4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5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5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5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5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5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5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5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5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5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5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6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6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6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6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6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6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6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6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6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6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7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7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7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7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7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7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7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77"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78"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79"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80"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81"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82" name="Text Box 268"/>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83" name="Text Box 306"/>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84" name="Text Box 53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85" name="Text Box 773"/>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114300</xdr:colOff>
      <xdr:row>33</xdr:row>
      <xdr:rowOff>133350</xdr:rowOff>
    </xdr:to>
    <xdr:sp macro="" textlink="">
      <xdr:nvSpPr>
        <xdr:cNvPr id="7886" name="Text Box 150"/>
        <xdr:cNvSpPr txBox="1">
          <a:spLocks noChangeArrowheads="1"/>
        </xdr:cNvSpPr>
      </xdr:nvSpPr>
      <xdr:spPr bwMode="auto">
        <a:xfrm>
          <a:off x="68484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887"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33</xdr:row>
      <xdr:rowOff>0</xdr:rowOff>
    </xdr:from>
    <xdr:to>
      <xdr:col>9</xdr:col>
      <xdr:colOff>228600</xdr:colOff>
      <xdr:row>33</xdr:row>
      <xdr:rowOff>133350</xdr:rowOff>
    </xdr:to>
    <xdr:sp macro="" textlink="">
      <xdr:nvSpPr>
        <xdr:cNvPr id="7888" name="Text Box 61"/>
        <xdr:cNvSpPr txBox="1">
          <a:spLocks noChangeArrowheads="1"/>
        </xdr:cNvSpPr>
      </xdr:nvSpPr>
      <xdr:spPr bwMode="auto">
        <a:xfrm>
          <a:off x="6962775" y="139446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13</xdr:col>
      <xdr:colOff>0</xdr:colOff>
      <xdr:row>33</xdr:row>
      <xdr:rowOff>0</xdr:rowOff>
    </xdr:from>
    <xdr:ext cx="114300" cy="161925"/>
    <xdr:sp macro="" textlink="">
      <xdr:nvSpPr>
        <xdr:cNvPr id="7889" name="Text Box 61"/>
        <xdr:cNvSpPr txBox="1">
          <a:spLocks noChangeArrowheads="1"/>
        </xdr:cNvSpPr>
      </xdr:nvSpPr>
      <xdr:spPr bwMode="auto">
        <a:xfrm>
          <a:off x="12239625" y="139446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33</xdr:row>
      <xdr:rowOff>0</xdr:rowOff>
    </xdr:from>
    <xdr:ext cx="114300" cy="161925"/>
    <xdr:sp macro="" textlink="">
      <xdr:nvSpPr>
        <xdr:cNvPr id="7890" name="Text Box 61"/>
        <xdr:cNvSpPr txBox="1">
          <a:spLocks noChangeArrowheads="1"/>
        </xdr:cNvSpPr>
      </xdr:nvSpPr>
      <xdr:spPr bwMode="auto">
        <a:xfrm>
          <a:off x="12239625" y="139446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33</xdr:row>
      <xdr:rowOff>0</xdr:rowOff>
    </xdr:from>
    <xdr:ext cx="114300" cy="161925"/>
    <xdr:sp macro="" textlink="">
      <xdr:nvSpPr>
        <xdr:cNvPr id="7891" name="Text Box 61"/>
        <xdr:cNvSpPr txBox="1">
          <a:spLocks noChangeArrowheads="1"/>
        </xdr:cNvSpPr>
      </xdr:nvSpPr>
      <xdr:spPr bwMode="auto">
        <a:xfrm>
          <a:off x="12239625" y="139446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33</xdr:row>
      <xdr:rowOff>0</xdr:rowOff>
    </xdr:from>
    <xdr:ext cx="114300" cy="161925"/>
    <xdr:sp macro="" textlink="">
      <xdr:nvSpPr>
        <xdr:cNvPr id="7892" name="Text Box 61"/>
        <xdr:cNvSpPr txBox="1">
          <a:spLocks noChangeArrowheads="1"/>
        </xdr:cNvSpPr>
      </xdr:nvSpPr>
      <xdr:spPr bwMode="auto">
        <a:xfrm>
          <a:off x="12239625" y="139446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33</xdr:row>
      <xdr:rowOff>0</xdr:rowOff>
    </xdr:from>
    <xdr:ext cx="114300" cy="161925"/>
    <xdr:sp macro="" textlink="">
      <xdr:nvSpPr>
        <xdr:cNvPr id="7893" name="Text Box 61"/>
        <xdr:cNvSpPr txBox="1">
          <a:spLocks noChangeArrowheads="1"/>
        </xdr:cNvSpPr>
      </xdr:nvSpPr>
      <xdr:spPr bwMode="auto">
        <a:xfrm>
          <a:off x="12239625" y="139446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33</xdr:row>
      <xdr:rowOff>0</xdr:rowOff>
    </xdr:from>
    <xdr:ext cx="114300" cy="161925"/>
    <xdr:sp macro="" textlink="">
      <xdr:nvSpPr>
        <xdr:cNvPr id="7894" name="Text Box 61"/>
        <xdr:cNvSpPr txBox="1">
          <a:spLocks noChangeArrowheads="1"/>
        </xdr:cNvSpPr>
      </xdr:nvSpPr>
      <xdr:spPr bwMode="auto">
        <a:xfrm>
          <a:off x="12239625" y="139446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33</xdr:row>
      <xdr:rowOff>0</xdr:rowOff>
    </xdr:from>
    <xdr:ext cx="114300" cy="161925"/>
    <xdr:sp macro="" textlink="">
      <xdr:nvSpPr>
        <xdr:cNvPr id="7895" name="Text Box 61"/>
        <xdr:cNvSpPr txBox="1">
          <a:spLocks noChangeArrowheads="1"/>
        </xdr:cNvSpPr>
      </xdr:nvSpPr>
      <xdr:spPr bwMode="auto">
        <a:xfrm>
          <a:off x="12239625" y="139446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33</xdr:row>
      <xdr:rowOff>0</xdr:rowOff>
    </xdr:from>
    <xdr:ext cx="114300" cy="161925"/>
    <xdr:sp macro="" textlink="">
      <xdr:nvSpPr>
        <xdr:cNvPr id="7896" name="Text Box 61"/>
        <xdr:cNvSpPr txBox="1">
          <a:spLocks noChangeArrowheads="1"/>
        </xdr:cNvSpPr>
      </xdr:nvSpPr>
      <xdr:spPr bwMode="auto">
        <a:xfrm>
          <a:off x="12239625" y="139446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33</xdr:row>
      <xdr:rowOff>0</xdr:rowOff>
    </xdr:from>
    <xdr:ext cx="114300" cy="161925"/>
    <xdr:sp macro="" textlink="">
      <xdr:nvSpPr>
        <xdr:cNvPr id="7897" name="Text Box 61"/>
        <xdr:cNvSpPr txBox="1">
          <a:spLocks noChangeArrowheads="1"/>
        </xdr:cNvSpPr>
      </xdr:nvSpPr>
      <xdr:spPr bwMode="auto">
        <a:xfrm>
          <a:off x="12239625" y="139446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33</xdr:row>
      <xdr:rowOff>0</xdr:rowOff>
    </xdr:from>
    <xdr:ext cx="114300" cy="161925"/>
    <xdr:sp macro="" textlink="">
      <xdr:nvSpPr>
        <xdr:cNvPr id="7898" name="Text Box 61"/>
        <xdr:cNvSpPr txBox="1">
          <a:spLocks noChangeArrowheads="1"/>
        </xdr:cNvSpPr>
      </xdr:nvSpPr>
      <xdr:spPr bwMode="auto">
        <a:xfrm>
          <a:off x="12239625" y="139446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33</xdr:row>
      <xdr:rowOff>0</xdr:rowOff>
    </xdr:from>
    <xdr:ext cx="114300" cy="161925"/>
    <xdr:sp macro="" textlink="">
      <xdr:nvSpPr>
        <xdr:cNvPr id="7899" name="Text Box 61"/>
        <xdr:cNvSpPr txBox="1">
          <a:spLocks noChangeArrowheads="1"/>
        </xdr:cNvSpPr>
      </xdr:nvSpPr>
      <xdr:spPr bwMode="auto">
        <a:xfrm>
          <a:off x="12239625" y="139446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33</xdr:row>
      <xdr:rowOff>0</xdr:rowOff>
    </xdr:from>
    <xdr:ext cx="114300" cy="161925"/>
    <xdr:sp macro="" textlink="">
      <xdr:nvSpPr>
        <xdr:cNvPr id="7900" name="Text Box 61"/>
        <xdr:cNvSpPr txBox="1">
          <a:spLocks noChangeArrowheads="1"/>
        </xdr:cNvSpPr>
      </xdr:nvSpPr>
      <xdr:spPr bwMode="auto">
        <a:xfrm>
          <a:off x="12239625" y="139446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790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790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790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790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7905"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0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0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0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0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1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1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1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1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1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1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1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1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1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1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2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2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2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2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2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2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2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2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2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2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3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3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3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3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3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3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3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3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3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3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4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4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4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4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4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4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4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4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4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4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5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5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5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5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5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5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5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5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5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5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6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6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6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6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6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6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6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796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796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796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797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797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797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797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797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7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7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7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7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7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8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8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8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8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8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8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8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8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8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8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9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9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9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9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9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9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9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9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9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799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0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0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0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0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0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0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0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0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0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0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1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1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1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1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1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1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1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1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1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1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2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2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2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2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2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2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2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2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2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2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3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3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3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3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3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3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3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03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03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03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04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04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04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04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04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4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4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4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4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4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5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5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5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5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5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5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5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5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5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5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6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6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6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6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6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6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6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6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6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6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7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7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7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7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7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7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7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7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7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7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8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8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8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8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8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8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8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8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8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8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9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9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9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9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9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9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9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9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9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09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0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0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0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0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0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0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0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10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10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10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11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11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11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11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11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1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1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1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1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1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2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2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2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2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2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2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2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2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2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2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3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3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3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3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3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3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3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3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3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3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4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4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4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4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4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4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4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4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4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4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5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5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5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5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5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5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5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5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5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5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6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6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6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6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6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6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6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6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6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6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7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7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7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7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7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7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7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17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17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17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18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18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18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18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18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8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8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8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8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8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9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9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9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9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9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9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9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9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9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19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0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0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0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0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0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0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0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0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0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0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1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1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1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1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1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1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1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1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1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1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2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2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2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2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2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2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2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2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2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2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3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3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3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3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3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3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3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3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3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3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4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4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4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4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4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4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4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24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24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24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25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25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25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25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25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5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5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5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5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5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6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6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6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6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6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6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6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6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6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6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7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7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7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7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7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7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7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7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7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7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8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8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8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8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8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8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8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8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8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8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9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9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9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9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9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9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9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9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9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29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0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0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0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0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0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0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0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0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0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0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1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1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1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1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1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1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1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31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31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31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32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32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32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32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32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2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2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2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2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2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3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3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3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3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3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3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3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3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3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3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4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4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4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4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4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4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4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4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4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4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5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5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5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5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5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5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5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5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5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5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6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6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6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6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6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6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6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6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6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6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7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7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7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7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7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7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7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7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7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7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8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8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8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8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8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8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8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38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38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38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39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39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39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39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39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9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9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9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9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39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0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0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0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0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0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0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0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0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0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0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1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1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1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1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1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1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1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1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1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1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2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2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2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2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2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2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2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2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2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2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3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3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3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3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3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3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3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3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3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3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4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4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4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4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4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4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4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4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4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4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5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5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5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5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5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5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5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45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45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45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46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46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46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46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46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6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6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6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6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6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7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7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7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7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7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7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7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7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7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7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8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8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8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8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8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8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8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8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8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8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9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9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9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9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9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9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9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9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9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49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0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0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0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0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0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0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0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0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0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0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1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1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1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1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1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1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1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1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1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1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2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2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2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2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2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2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2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52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52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52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53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53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53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53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53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3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3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3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3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3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4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4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4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4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4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4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4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4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4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4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5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5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5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5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5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5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5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5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5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5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6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6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6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6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6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6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6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6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6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6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7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7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7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7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7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7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7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7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7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7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8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8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8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8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8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8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8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8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8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8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9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9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9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9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9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9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59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59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59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59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60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60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60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60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60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0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0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0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0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0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1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1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1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1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1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1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1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1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1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1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2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2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2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2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2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2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2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2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2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2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3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3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3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3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3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3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3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3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3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3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4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4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4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4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4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4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4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4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4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4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5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5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5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5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5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5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5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5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5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5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6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6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6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6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6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6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6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66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66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66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67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67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67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67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67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7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7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7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7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7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8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8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8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8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8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8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8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8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8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8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9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9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9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9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9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9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9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9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9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69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0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0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0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0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0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0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0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0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0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0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1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1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1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1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1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1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1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1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1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1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2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2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2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2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2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2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2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2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2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2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3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3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3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3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3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3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3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73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73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73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74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74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74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74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74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4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4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4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4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4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5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5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5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5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5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5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5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5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5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5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6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6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6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6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6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6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6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6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6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6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7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7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7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7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7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7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7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7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7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7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8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8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8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8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8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8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8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8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8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8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9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9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9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9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9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9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9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9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9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79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0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0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0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0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0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0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0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80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80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80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81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81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81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81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81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1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1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1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1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1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2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2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2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2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2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2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2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2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2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2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3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3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3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3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3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3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3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3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3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3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4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4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4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4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4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4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4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4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4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4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5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5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5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5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5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5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5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5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5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5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6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6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6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6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6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6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6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6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6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6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7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7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7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7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7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7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7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87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87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87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88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88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88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88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88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8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8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8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8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8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9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9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9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9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9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9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9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9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9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89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0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0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0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0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0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0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0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0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0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0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1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1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1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1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1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1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1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1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1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1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2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2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2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2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2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2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2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2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2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2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3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3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3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3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3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3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3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3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3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3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4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4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4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4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4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4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4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94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94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94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95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95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95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95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895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5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5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5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5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5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6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6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6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6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6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6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6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6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6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6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7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7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7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7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7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7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7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7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7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7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8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8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8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8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8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8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8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8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8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8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9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9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9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9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9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9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9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9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9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899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0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0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0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0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0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0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0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0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0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0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1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1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1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1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1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1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1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01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01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01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02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02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02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02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02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2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2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2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2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2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3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3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3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3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3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3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3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3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3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3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4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4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4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4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4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4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4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4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4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4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5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5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5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5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5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5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5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5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5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5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6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6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6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6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6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6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6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6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6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6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7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7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7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7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7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7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7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7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7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7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8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8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8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8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8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8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8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08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08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08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09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09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09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09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09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9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9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9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9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09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0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0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0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0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0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0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0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0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0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0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1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1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1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1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1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1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1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1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1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1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2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2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2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2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2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2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2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2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2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2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3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3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3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3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3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3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3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3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3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3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4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4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4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4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4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4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4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4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4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4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5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5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5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5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5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5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5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15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15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15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16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16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16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16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16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6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6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6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6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6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7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7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7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7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7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7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7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7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7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7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8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8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8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8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8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8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8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8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8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8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9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9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9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9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9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9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9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9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9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19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0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0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0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0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0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0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0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0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0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0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1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1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1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1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1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1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1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1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1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1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2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2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2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2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2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2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2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22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22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22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23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23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23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23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23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3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3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3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3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3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4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4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4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4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4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4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4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4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4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4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5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5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5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5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5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5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5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5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5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5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6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6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6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6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6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6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6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6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6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6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7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7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7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7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7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7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7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7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7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7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8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8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8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8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8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8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8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8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8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8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9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9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9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9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9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9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29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29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29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29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30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30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30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30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30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0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0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0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0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0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1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1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1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1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1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1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1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1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1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1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2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2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2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2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2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2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2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2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2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2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3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3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3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3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3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3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3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3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3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3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4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4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4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4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4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4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4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4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4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4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5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5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5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5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5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5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5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5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5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5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6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6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6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6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6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6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6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36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36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36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37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37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37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37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37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7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7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7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7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7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8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8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8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8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8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8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8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8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8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8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9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9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9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9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9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9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9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9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9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39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0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0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0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0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0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0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0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0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0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0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1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1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1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1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1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1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1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1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1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1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2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2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2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2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2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2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2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2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2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2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3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3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3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3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3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3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3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43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43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43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44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44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44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44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44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4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4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4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4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4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5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5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5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5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5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5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5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5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5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5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6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6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6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6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6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6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6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6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6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6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7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7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7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7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7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7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7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7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7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7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8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8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8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8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8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8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8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8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8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8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9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9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9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9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9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9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9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9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9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49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0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0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0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0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0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0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0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50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50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50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51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51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51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51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51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1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1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1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1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1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2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2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2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2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2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2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2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2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2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2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3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3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3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3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3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3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3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3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3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3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4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4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4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4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4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4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4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4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4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4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5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5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5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5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5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5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5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5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5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5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6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6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6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6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6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6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6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6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6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6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7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7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7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7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7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7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7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57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57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57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58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58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58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58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58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8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8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8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8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8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9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9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9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9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9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9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9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9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9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59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0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0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0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0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0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0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0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0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0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0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1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1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1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1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1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1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1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1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1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1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2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2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2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2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2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2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2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2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2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2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3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3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3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3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3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3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3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3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3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3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4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4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4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4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4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4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4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64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64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64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65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65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65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65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65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5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5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5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5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5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6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6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6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6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6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6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6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6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6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6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7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7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7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7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7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7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7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7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7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7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8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8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8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8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8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8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8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8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8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8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9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9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9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9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9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9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9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9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9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69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0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0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0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0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0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0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0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0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0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0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1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1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1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1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1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1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1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71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71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71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72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72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72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72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72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2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2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2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2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2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3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3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3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3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3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3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3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3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3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3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4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4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4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4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4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4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4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4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4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4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5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5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5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5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5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5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5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5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5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5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6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6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6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6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6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6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6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6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6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6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7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7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7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7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7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7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7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7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7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7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8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8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8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8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8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8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8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78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78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78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79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79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79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79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79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9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9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9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9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79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0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0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0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0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0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0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0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0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0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0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1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1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1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1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1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1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1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1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1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1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2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2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2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2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2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2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2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2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2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2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3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3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3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3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3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3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3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3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3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3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4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4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4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4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4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4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4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4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4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4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5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5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5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5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5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5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5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85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85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85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86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86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86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86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86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6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6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6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6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6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7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7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7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7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7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7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7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7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7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7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8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8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8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8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8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8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8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8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8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8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9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9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9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9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9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9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9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9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9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89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0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0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0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0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0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0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0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0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0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0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1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1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1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1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1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1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1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1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1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1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2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2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2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2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2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2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2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92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92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92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93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93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93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93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93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3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3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3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3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3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4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4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4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4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4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4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4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4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4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4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5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5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5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5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5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5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5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5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5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5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6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6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6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6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6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6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6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6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6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6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7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7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7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7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7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7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7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7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7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7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8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8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8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8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8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8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8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8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8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8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9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9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9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9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9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9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999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99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99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999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00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00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00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00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00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0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0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0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0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0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1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1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1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1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1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1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1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1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1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1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2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2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2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2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2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2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2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2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2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2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3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3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3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3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3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3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3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3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3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3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4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4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4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4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4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4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4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4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4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4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5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5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5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5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5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5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5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5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5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5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6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6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6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6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6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6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6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06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06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06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07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07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07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07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07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7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7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7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7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7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8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8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8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8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8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8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8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8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8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8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9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9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9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9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9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9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9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9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9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09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0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0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0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0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0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0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0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0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0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0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1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1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1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1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1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1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1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1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1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1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2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2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2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2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2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2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2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2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2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2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3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3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3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3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3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3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3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13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13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13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14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14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14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14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14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4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4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4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4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4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5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5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5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5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5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5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5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5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5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5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6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6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6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6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6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6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6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6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6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6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7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7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7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7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7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7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7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7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7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7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8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8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8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8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8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8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8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8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8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8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9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9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9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9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9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9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9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9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9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19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0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0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0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0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0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0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0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20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20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20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21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21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21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21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21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1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1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1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1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1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2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2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2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2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2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2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2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2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2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2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3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3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3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3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3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3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3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3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3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3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4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4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4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4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4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4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4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4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4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4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5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5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5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5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5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5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5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5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5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5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6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6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6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6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6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6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6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6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6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6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7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7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7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7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7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7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7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27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27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27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28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28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28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28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28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8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8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8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8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8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9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9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9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9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9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9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9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9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9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29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0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0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0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0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0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0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0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0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0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0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1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1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1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1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1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1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1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1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1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1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2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2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2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2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2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2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2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2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2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2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3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3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3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3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3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3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3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3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3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3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4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4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4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4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4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4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4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34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34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34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35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35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35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35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35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5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5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5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5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5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6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6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6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6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6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6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6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6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6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6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7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7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7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7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7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7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7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7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7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7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8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8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8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8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8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8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8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8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8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8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9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9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9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9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9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9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9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9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9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39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0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0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0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0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0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0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0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0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0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0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1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1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1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1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1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1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1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41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41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41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42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42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42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42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42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2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2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2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2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2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3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3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3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3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3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3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3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3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3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3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4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4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4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4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4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4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4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4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4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4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5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5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5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5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5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5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5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5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5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5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6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6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6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6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6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6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6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6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6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6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7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7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7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7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7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7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7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7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7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7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8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8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8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8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8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8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8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48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48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48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49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49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49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49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49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9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9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9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9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49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0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0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0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0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0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0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0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0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0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0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1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1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1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1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1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1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1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1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1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1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2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2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2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2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2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2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2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2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2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2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3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3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3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3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3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3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3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3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3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3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4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4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4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4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4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4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4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4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4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4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5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5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5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5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5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5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5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55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55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55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56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56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56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56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56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6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6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6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6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6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7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7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7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7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7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7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7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7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7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7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8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8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8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8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8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8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8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8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8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8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9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9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9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9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9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9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9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9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9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59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0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0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0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0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0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0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0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0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0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0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1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1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1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1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1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1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1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1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1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1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2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2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2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2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2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2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2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62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62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62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63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63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63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63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63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3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3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3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3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3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4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4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4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4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4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4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4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4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4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4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5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5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5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5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5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5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5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5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5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5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6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6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6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6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6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6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6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6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6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6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7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7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7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7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7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7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7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7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7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7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8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8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8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8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8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8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8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8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8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8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9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9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9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9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9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9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69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69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69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69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70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70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70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70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70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0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0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0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0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0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1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1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1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1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1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1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1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1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1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1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2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2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2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2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2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2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2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2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2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2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3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3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3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3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3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3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3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3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3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3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4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4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4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4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4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4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4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4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4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4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5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5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5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5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5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5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5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5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5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5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6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6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6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6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6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6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6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76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76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76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77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77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77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77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77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7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7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7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7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7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8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8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8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8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8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8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8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8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8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8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9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9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9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9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9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9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9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9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9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79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0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0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0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0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0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0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0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0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0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0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1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1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1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1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1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1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1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1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1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1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2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2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2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2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2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2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2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2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2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2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3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3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3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3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3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3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3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83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83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83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84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84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84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84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84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4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4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4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4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4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5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5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5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5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5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5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5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5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5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5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6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6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6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6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6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6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6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6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6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6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7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7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7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7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7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7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7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7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7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7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8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8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8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8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8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8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8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8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8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8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9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9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9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9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9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9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9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9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9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89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0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0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0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0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0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0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0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90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90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90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91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91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91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91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91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1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1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1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1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1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2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2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2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2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2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2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2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2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2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2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3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3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3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3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3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3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3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3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3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3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4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4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4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4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4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4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4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4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4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4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5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5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5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5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5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5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5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5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5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5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6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6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6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6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6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6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6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6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6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6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7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7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7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7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7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7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7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97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97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97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98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98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98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98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098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8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8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8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8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8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9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9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9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9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9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9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9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9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9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099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0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0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0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0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0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0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0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0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0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0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1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1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1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1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1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1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1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1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1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1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2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2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2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2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2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2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2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2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2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2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3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3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3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3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3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3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3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3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3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3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4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4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4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4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4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4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4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04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04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04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05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05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05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05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05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5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5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5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5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5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6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6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6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6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6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6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6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6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6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6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7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7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7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7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7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7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7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7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7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7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8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8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8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8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8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8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8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8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8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8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9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9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9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9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9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9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9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9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9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09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0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0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0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0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0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0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0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0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0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0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1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1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1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1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1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1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1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11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11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11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12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12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12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12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12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2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2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2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2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2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3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3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3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3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3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3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3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3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3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3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4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4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4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4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4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4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4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4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4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4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5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5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5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5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5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5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5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5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5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5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6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6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6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6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6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6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6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6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6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6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7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7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7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7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7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7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7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7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7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7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8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8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8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8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8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8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8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18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18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18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19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19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19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19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19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9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9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9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9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19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0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0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0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0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0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0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0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0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0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0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1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1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1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1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1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1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1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1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1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1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2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2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2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2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2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2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2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2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2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2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3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3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3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3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3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3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3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3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3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3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4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4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4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4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4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4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4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4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4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4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5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5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5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5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5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5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5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25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25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25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26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26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26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26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26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6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6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6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6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6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7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7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7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7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7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7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7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7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7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7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8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8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8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8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8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8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8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8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8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8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9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9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9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9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9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9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9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9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9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29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0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0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0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0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0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0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0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0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0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0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1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1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1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1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1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1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1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1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1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1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2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2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2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2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2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2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2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32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32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32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33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33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33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33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33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3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3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3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3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3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4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4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4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4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4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4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4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4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4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4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5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5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5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5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5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5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5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5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5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5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6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6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6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6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6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6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6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6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6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6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7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7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7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7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7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7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7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7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7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7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8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8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8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8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8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8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8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8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8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8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9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9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9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9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9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9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39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39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39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39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40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40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40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40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40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0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0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0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0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0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1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1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1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1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1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1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1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1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1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1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2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2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2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2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2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2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2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2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2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2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3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3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3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3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3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3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3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3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3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3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4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4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4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4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4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4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4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4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4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4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5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5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5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5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5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5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5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5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5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5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6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6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6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6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6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6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6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46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46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46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47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47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47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47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47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7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7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7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7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7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8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8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8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8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8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8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8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8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8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8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9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9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9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9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9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9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9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9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9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49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0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0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0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0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0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0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0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0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0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0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1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1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1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1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1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1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1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1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1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1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2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2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2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2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2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2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2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2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2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2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3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3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3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3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3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3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3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53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53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53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54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54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54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54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54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4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4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4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4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4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5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5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5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5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5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5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5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5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5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5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6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6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6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6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6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6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6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6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6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6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7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7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7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7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7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7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7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7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7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7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8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8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8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8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8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8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8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8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8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8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9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9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9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9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9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9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9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9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9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59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0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0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0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0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0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0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0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60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60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60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61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61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61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61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61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1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1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1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1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1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2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2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2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2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2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2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2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2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2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2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3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3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3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3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3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3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3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3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3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3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4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4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4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4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4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4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4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4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4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4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5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5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5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5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5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5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5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5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5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5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6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6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6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6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6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6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6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6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6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6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7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7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7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7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7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7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7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67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67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67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68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68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68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68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68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8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8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8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8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8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9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9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9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9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9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9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9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9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9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69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0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0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0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0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0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0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0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0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0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0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1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1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1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1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1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1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1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1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1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1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2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2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2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2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2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2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2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2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2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2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3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3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3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3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3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3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3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3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3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3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4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4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4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4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4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4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4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74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74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74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75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75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75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75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75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5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5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5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5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5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6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6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6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6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6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6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6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6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6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6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7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7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7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7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7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7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7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7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7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7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8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8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8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8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8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8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8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8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8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8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9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9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9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9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9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9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9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9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9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79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0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0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0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0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0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0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0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0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0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0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1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1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1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1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1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1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1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81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81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81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82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82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82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82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82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2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2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2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2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2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3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3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3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3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3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3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3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3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3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3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4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4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4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4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4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4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4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4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4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4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5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5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5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5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5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5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5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5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5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5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6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6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6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6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6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6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6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6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6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6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7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7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7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7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7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7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7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7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7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7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8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8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8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8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8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8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8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88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88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88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89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89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89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89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89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9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9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9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9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89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0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0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0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0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0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0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0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0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0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0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1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1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1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1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1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1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1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1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1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1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2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2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2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2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2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2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2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2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2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2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3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3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3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3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3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3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3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3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3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3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4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4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4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4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4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4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4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4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4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4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5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5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5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5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5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5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5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95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95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95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96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96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96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96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196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6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6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6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6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6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7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7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7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7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7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7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7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7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7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7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8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8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8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8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8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8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8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8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8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8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9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9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9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9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9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9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9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9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9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199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0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0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0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0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0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0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0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0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0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0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1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1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1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1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1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1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1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1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1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1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2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2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2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2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2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2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2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02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02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02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03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03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03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03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03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3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3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3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3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3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4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4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4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4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4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4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4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4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4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4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5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5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5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5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5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5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5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5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5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5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6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6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6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6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6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6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6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6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6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6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7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7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7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7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7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7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7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7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7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7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8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8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8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8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8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8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8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8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8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8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9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9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9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9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9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9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09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09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09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09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10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10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10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10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10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0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0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0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0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0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1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1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1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1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1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1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1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1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1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1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2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2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2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2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2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2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2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2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2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2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3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3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3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3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3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3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3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3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3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3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4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4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4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4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4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4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4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4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4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4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5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5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5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5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5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5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5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5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5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5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6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6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6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6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6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6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6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16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16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16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17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17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17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17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17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7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7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7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7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7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8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8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8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8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8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8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8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8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8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8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9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9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9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9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9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9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9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9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9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19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0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0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0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0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0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0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0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0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0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0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1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1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1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1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1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1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1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1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1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1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2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2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2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2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2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2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2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2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2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2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3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3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3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3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3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3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3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23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23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23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24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24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24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24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24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4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4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4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4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4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5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5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5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5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5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5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5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5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5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5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6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6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6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6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6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6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6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6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6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6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7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7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7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7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7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7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7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7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7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7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8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8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8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8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8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8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8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8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8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8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9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9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9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9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9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9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9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9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9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29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0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0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0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0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0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0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0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30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30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30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31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31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31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31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31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1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1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1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1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1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2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2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2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2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2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2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2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2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2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2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3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3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3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3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3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3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3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3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3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3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4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4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4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4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4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4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4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4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4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4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5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5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5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5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5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5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5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5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5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5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6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6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6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6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6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6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6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6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6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6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7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7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7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7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7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7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7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37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37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37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38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38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38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38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38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8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8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8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8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8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9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9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9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9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9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9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9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9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9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39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0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0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0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0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0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0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0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0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0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0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1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1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1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1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1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1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1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1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1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1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2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2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2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2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2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2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2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2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2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2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3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3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3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3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3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3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3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3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3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3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4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4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4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4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4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4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4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44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44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44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45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45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45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45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45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5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5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5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5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5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6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6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6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6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6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6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6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6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6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6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7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7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7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7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7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7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7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7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7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7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8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8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8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8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8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8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8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8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8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8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9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9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9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9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9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9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9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9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9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49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0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0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0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0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0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0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0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0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0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0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1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1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1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1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1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1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1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51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51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51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52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52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52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52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52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2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2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2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2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2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3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3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3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3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3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3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3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3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3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3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4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4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4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4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4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4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4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4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4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4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5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5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5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5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5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5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5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5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5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5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6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6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6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6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6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6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6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6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6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6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7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7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7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7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7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7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7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7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7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7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8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8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8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8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8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8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8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58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58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58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59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59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59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59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59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9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9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9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9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59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0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0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0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0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0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0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0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0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0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0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1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1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1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1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1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1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1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1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1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1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2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2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2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2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2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2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2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2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2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2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3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3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3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3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3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3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3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3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3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3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4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4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4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4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4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4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4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4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4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4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5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5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5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5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5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5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5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65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65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65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66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66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66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66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66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6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6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6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6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6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7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7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7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7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7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7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7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7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7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7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8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8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8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8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8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8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8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8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8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8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9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9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9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9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9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9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9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9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9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69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0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0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0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0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0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0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0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0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0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0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1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1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1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1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1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1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1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1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1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1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2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2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2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2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2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2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2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72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72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72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73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73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73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73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73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3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3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3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3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3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4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4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4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4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4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4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4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4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4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4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5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5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5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5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5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5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5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5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5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5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6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6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6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6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6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6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6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6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6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6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7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7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7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7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7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7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7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7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7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7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8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8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8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8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8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8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8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8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8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8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9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9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9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9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9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9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79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79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79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79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80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80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80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80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80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0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0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0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0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0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1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1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1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1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1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1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1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1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1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1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2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2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2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2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2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2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2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2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2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2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3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3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3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3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3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3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3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3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3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3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4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4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4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4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4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4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4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4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4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4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5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5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5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5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5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5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5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5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5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5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6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6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6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6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6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6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6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867"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868"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869"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870"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871"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872"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873"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874"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75"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76"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77"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78"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79"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80"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81"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82"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83"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84"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85"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86" name="Text Box 61"/>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8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8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8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9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9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9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9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9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9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9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9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9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89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90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90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90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90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90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90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90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90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90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90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91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91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91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91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91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91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91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91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91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91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92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92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92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92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92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925"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926"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927"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928"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929"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930" name="Text Box 77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931" name="Text Box 150"/>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932" name="Text Box 268"/>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933" name="Text Box 306"/>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133350"/>
    <xdr:sp macro="" textlink="">
      <xdr:nvSpPr>
        <xdr:cNvPr id="12934" name="Text Box 533"/>
        <xdr:cNvSpPr txBox="1">
          <a:spLocks noChangeArrowheads="1"/>
        </xdr:cNvSpPr>
      </xdr:nvSpPr>
      <xdr:spPr bwMode="auto">
        <a:xfrm>
          <a:off x="99822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935"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53</xdr:row>
      <xdr:rowOff>0</xdr:rowOff>
    </xdr:from>
    <xdr:ext cx="114300" cy="133350"/>
    <xdr:sp macro="" textlink="">
      <xdr:nvSpPr>
        <xdr:cNvPr id="12936" name="Text Box 61"/>
        <xdr:cNvSpPr txBox="1">
          <a:spLocks noChangeArrowheads="1"/>
        </xdr:cNvSpPr>
      </xdr:nvSpPr>
      <xdr:spPr bwMode="auto">
        <a:xfrm>
          <a:off x="10096500" y="711517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9</xdr:col>
      <xdr:colOff>114300</xdr:colOff>
      <xdr:row>66</xdr:row>
      <xdr:rowOff>0</xdr:rowOff>
    </xdr:from>
    <xdr:to>
      <xdr:col>9</xdr:col>
      <xdr:colOff>228600</xdr:colOff>
      <xdr:row>66</xdr:row>
      <xdr:rowOff>133350</xdr:rowOff>
    </xdr:to>
    <xdr:sp macro="" textlink="">
      <xdr:nvSpPr>
        <xdr:cNvPr id="1293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93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93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94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941"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942"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43"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44"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45"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46"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47"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48"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49"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50"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51"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52"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53"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54"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5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5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5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5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5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6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6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6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6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6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6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6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6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6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6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7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7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7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7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7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7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7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7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7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7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8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8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8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8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8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8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8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8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8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8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9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9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9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9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9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9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9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9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9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9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0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0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0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0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0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00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00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00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00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00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01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011"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012"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13"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14"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15"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16"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17"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18"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19"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20"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21"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22"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23"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24"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2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2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2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2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2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3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3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3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3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3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3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3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3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3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3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4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4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4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4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4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4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4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4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4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4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5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5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5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5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5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5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5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5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5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5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6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6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6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6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6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6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6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6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6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6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7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7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7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7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7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07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07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07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07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07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08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081"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082"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83"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84"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85"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86"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87"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88"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89"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90"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91"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92"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93"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94"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9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9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9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9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9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0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0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0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0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0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0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0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0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0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0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1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1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1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1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1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1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1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1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1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1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2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2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2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2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2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2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2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2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2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2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3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3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3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3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3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3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3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3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3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3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4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4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4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4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4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14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14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14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14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14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15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151"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152"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53"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54"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55"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56"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57"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58"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59"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60"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61"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62"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63"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64"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6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6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6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6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6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7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7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7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7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7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7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7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7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7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7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8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8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8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8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8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8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8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8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8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8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9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9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9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9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9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9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9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9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9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9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0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0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0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0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0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0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0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0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0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0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1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1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1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1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1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21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21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21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21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21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22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221"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222"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23"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24"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25"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26"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27"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28"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29"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30"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31"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32"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33"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34"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3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3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3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3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3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4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4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4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4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4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4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4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4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4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4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5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5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5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5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5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5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5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5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5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5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6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6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6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6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6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6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6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6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6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6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7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7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7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7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7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7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7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7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7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7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8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8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8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8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8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28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28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28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28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28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29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291"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292"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93"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94"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95"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96"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97"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98"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99"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00"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01"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02"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03"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04"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0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0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0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0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0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1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1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1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1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1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1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1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1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1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1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2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2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2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2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2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2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2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2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2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2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3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3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3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3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3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3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3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3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3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3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4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4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4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4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4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4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4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4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4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4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5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5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5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5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5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35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35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35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35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35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36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361"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362"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63"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64"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65"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66"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67"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68"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69"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70"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71"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72"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73"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74"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7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7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7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7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7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8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8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8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8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8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8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8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8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8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8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9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9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9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9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9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9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9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9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9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9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0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0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0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0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0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0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0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0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0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0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1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1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1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1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1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1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1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1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1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1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2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2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2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2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2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42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42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42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42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42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43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431"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432"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33"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34"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35"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36"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37"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38"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39"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40"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41"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42"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43"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44"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4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4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4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4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4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5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5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5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5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5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5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5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5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5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5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6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6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6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6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6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6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6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6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6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6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7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7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7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7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7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7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7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7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7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7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8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8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8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8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8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8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8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8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8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8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9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9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9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9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9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49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49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49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49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49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50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501"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502"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03"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04"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05"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06"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07"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08"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09"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10"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11"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12"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13"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14"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1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1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1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1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1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2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2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2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2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2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2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2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2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2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2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3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3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3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3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3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3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3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3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3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3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4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4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4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4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4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4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4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4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4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4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5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5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5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5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5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5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5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5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5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5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6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6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6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6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6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56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56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56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56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56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57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571"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572"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73"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74"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75"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76"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77"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78"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79"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80"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81"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82"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83"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84"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8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8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8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8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8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9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9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9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9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9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9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9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9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9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9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0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0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0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0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0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0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0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0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0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0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1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1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1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1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1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1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1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1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1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1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2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2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2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2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2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2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2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2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2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2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3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3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3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3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3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63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63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63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63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63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64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641"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642"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43"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44"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45"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46"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47"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48"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49"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50"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51"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52"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53"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54"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5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5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5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5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5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6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6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6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6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6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6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6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6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6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6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7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7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7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7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7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7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7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7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7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7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8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8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8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8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8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8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8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8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8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8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9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9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9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9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9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9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9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9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9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9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0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0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0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0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0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70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70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70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70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70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71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711"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712"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13"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14"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15"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16"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17"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18"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19"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20"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21"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22"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23"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24"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2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2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2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2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2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3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3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3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3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3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3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3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3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3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3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4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4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4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4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4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4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4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4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4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4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5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5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5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5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5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5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5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5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5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5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6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6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6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6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6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6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6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6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6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6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7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7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7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7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7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77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77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77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77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77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78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781"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782"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83"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84"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85"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86"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87"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88"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89"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90"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91"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92"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93"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94"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9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9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9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9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9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0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0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0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0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0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0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0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0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0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0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1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1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1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1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1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1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1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1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1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1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2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2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2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2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2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2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2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2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2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2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3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3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3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3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3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3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3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3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3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3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4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4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4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4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4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84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84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84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84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84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85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851"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852"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53"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54"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55"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56"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57"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58"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59"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60"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61"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62"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63"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64"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6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6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6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6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6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7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7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7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7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7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7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7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7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7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7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8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8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8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8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8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8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8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8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8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8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9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9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9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9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9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9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9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9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9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9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0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0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0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0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0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0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0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0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0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0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1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1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1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1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1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91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91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91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91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91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92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921"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922"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23"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24"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25"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26"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27"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28"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29"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30"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31"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32"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33"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34"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3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3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3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3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3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4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4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4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4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4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4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4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4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4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4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5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5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5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5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5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5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5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5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5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5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6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6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6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6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6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6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6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6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6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6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7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7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7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7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7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7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7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7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7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7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8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8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8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8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8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98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98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98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98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98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99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991"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992"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93"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94"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95"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96"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97"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98"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99"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00"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01"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02"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03"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04"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0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0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0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0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0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1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1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1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1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1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1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1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1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1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1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2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2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2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2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2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2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2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2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2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2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3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3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3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3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3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3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3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3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3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3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4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4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4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4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4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4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4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4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4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4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5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5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5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5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5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05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05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05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05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05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06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061"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062"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63"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64"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65"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66"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67"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68"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69"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70"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71"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72"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73"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74"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7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7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7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7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7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8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8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8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8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8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8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8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8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8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8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9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9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9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9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9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9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9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9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9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9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0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0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0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0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0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0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0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0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0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0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1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1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1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1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1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1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1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1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1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1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2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2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2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2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2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12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12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12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12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12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13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131"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132"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33"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34"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35"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36"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37"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38"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39"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40"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41"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42"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43"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44"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4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4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4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4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4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5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5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5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5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5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5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5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5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5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5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6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6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6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6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6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6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6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6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6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6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7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7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7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7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7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7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7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7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7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7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8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8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8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8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8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8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8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8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8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8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9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9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9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9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9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19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19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19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19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19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20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201"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0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0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0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0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0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0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0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0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1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1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1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1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1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1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1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1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1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1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2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2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2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2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2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2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2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2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2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2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3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3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3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3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3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3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3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3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3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3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4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4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4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4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4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4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4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4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4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4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5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5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5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5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5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5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5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5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5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5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6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6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6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26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26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26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26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26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26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26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27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7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7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7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7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7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7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7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7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7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8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8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8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8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8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8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8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8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8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8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9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9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9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9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9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9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9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9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9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9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0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0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0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0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0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0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0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0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0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0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1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1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1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1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1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1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1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1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1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1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2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2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2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2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2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2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2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2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2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2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3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3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3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33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33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33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33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33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33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33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34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4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4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4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4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4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4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4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4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4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5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5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5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5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5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5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5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5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5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5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6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6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6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6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6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6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6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6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6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6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7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7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7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7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7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7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7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7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7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7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8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8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8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8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8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8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8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8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8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8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9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9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9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9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9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9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9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9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9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9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0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0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0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40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40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40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40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40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40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40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41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1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1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1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1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1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1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1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1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1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2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2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2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2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2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2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2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2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2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2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3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3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3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3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3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3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3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3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3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3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4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4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4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4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4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4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4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4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4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4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5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5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5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5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5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5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5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5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5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5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6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6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6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6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6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6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6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6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6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6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7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7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7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47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47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47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47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47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47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47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48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8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8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8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8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8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8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8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8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8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9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9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9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9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9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9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9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9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9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9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0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0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0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0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0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0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0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0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0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0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1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1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1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1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1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1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1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1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1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1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2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2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2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2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2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2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2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2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2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2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3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3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3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3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3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3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3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3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3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3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4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4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4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54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54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54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54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54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54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54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55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5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5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5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5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5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5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5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5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5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6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6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6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6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6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6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6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6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6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6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7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7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7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7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7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7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7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7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7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7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8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8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8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8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8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8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8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8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8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8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9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9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9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9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9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9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9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9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9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9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0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0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0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0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0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0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0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0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0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0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1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1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1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61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61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61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61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61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61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61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62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2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2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2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2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2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2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2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2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2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3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3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3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3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3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3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3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3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3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3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4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4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4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4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4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4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4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4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4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4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5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5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5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5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5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5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5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5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5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5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6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6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6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6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6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6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6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6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6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6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7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7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7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7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7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7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7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7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7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7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8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8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8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68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68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68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68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68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68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68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69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9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9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9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9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9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9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9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9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9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0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0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0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0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0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0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0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0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0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0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1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1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1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1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1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1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1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1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1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1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2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2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2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2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2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2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2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2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2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2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3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3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3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3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3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3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3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3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3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3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4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4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4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4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4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4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4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4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4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4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5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5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5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75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75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75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75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75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75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75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76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6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6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6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6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6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6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6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6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6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7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7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7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7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7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7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7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7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7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7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8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8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8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8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8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8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8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8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8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8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9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9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9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9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9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9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9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9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9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9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0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0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0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0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0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0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0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0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0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0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1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1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1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1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1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1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1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1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1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1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2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2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2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82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82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82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82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82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82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82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83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3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3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3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3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3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3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3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3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3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4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4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4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4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4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4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4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4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4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4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5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5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5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5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5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5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5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5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5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5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6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6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6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6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6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6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6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6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6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6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7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7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7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7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7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7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7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7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7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7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8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8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8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8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8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8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8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8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8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8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9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9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9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89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89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89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89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89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89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89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90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0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0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0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0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0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0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0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0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0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1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1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1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1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1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1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1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1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1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1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2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2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2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2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2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2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2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2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2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2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3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3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3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3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3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3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3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3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3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3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4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4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4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4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4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4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4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4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4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4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5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5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5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5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5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5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5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5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5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5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6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6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6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96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96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96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96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96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96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96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97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7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7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7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7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7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7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7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7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7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8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8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8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8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8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8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8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8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8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8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9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9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9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9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9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9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9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9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9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9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0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0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0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0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0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0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0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0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0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0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1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1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1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1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1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1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1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1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1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1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2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2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2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2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2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2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2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2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2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2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3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3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3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03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03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03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03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03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03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03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04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4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4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4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4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4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4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4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4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4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5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5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5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5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5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5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5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5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5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5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6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6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6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6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6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6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6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6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6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6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7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7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7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7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7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7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7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7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7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7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8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8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8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8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8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8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8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8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8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8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9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9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9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9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9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9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9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9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9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9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0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0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0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10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10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10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10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10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10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10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11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1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1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1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1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1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1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1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1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1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2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2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2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2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2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2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2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2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2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2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3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3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3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3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3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3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3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3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3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3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4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4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4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4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4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4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4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4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4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4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5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5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5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5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5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5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5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5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5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5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6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6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6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6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6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6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6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6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6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6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7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7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7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17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17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17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17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17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17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17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18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8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8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8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8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8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8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8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8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8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9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9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9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9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9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9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9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9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9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9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0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0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0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0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0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0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0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0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0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0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1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1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1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1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1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1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1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1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1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1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2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2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2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2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2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2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2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2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2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2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3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3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3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3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3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3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3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3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3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3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4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4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4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24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24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24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24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24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24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24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25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5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5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5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5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5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5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5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5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5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6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6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6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6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6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6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6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6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6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6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7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7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7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7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7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7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7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7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7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7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8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8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8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8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8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8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8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8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8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8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9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9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9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9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9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9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9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9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9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9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0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0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0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0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0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0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0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0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0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0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1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1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1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31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31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31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31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31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31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31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32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2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2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2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2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2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2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2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2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2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3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3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3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3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3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3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3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3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3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3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4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4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4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4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4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4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4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4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4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4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5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5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5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5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5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5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5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5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5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5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6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6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6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6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6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6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6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6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6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6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7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7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7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7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7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7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7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7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7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7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8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8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8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38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38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38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38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38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38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38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39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9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9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9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9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9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9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9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9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9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0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0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0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0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0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0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0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0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0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0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1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1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1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1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1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1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1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1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1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1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2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2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2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2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2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2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2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2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2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2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3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3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3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3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3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3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3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3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3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3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4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4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4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4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4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4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4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4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4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4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5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5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5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45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45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45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45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45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45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45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46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6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6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6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6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6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6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6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6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6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7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7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7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7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7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7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7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7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7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7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8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8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8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8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8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8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8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8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8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8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9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9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9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9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9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9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9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9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9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9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0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0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0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0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0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0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0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0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0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0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1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1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1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1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1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1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1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1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1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1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2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2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2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52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52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52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52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52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52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52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53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3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3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3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3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3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3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3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3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3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4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4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4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4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4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4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4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4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4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4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5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5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5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5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5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5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5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5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5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5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6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6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6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6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6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6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6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6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6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6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7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7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7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7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7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7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7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7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7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7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8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8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8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8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8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8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8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8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8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8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9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9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9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59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59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59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59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59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59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59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60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0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0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0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0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0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0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0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0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0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1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1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1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1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1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1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1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1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1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1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2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2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2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2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2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2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2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2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2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2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3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3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3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3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3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3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3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3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3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3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4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4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4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4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4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4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4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4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4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4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5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5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5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5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5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5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5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5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5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5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6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6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6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66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66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66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66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66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66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66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67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7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7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7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7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7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7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7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7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7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8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8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8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8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8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8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8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8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8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8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9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9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9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9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9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9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9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9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9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9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0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0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0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0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0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0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0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0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0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0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1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1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1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1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1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1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1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1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1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1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2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2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2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2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2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2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2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2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2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2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3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3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3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73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73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73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73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73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73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73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74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4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4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4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4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4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4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4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4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4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5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5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5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5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5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5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5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5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5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5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6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6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6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6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6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6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6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6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6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6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7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7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7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7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7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7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7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7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7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7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8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8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8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8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8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8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8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8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8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8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9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9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9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9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9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9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9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9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9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9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0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0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0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80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80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80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80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80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80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80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81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1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1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1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1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1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1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1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1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1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2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2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2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2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2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2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2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2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2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2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3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3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3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3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3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3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3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3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3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3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4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4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4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4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4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4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4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4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4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4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5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5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5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5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5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5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5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5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5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5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6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6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6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6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6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6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6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6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6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6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7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7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7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87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87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87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87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87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87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87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88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8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8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8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8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8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8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8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8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8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9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9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9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9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9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9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9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9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9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9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0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0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0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0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0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0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0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0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0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0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1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1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1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1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1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1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1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1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1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1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2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2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2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2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2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2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2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2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2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2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3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3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3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3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3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3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3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3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3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3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4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4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4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94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94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94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94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94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94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94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95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5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5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5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5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5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5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5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5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5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6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6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6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6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6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6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6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6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6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6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7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7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7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7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7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7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7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7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7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7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8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8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8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8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8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8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8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8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8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8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9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9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9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9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9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9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9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9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9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9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0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0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0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0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0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0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0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0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0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0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1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1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1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01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01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01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01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01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01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01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02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2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2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2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2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2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2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2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2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2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3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3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3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3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3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3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3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3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3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3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4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4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4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4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4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4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4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4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4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4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5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5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5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5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5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5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5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5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5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5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6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6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6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6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6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6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6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6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6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6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7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7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7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7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7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7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7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7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7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7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8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8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8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08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08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08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08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08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08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08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09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9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9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9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9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9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9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9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9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9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0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0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0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0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0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0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0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0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0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0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1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1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1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1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1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1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1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1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1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1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2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2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2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2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2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2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2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2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2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2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3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3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3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3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3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3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3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3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3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3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4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4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4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4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4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4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4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4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4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4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5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5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5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15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15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15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15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15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15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15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16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6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6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6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6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6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6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6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6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6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7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7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7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7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7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7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7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7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7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7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8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8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8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8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8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8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8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8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8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8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9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9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9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9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9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9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9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9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9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9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0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0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0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0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0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0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0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0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0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0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1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1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1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1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1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1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1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1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1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1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2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2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2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22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22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22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22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22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22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22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23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3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3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3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3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3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3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3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3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3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4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4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4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4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4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4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4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4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4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4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5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5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5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5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5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5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5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5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5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5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6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6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6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6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6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6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6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6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6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6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7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7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7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7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7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7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7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7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7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7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8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8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8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8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8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8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8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8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8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8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9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9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9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29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29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29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29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29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29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29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30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0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0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0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0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0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0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0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0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0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1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1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1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1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1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1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1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1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1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1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2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2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2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2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2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2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2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2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2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2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3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3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3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3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3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3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3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3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3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3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4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4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4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4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4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4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4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4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4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4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5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5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5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5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5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5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5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5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5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5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6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6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6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36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36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36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36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36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36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36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37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7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7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7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7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7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7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7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7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7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8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8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8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8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8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8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8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8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8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8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9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9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9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9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9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9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9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9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9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9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0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0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0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0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0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0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0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0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0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0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1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1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1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1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1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1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1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1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1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1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2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2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2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2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2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2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2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2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2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2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3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3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3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43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43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43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43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43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43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43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44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4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4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4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4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4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4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4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4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4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5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5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5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5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5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5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5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5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5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5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6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6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6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6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6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6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6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6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6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6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7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7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7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7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7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7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7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7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7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7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8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8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8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8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8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8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8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8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8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8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9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9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9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9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9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9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9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9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9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9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0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0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0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50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50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50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50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50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50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50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51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1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1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1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1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1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1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1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1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1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2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2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2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2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2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2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2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2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2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2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3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3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3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3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3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3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3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3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3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3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4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4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4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4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4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4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4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4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4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4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5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5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5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5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5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5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5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5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5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5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6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6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6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6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6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6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6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6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6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6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7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7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7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57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57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57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57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57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57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57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58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8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8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8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8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8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8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8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8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8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9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9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9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9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9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9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9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9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9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9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0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0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0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0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0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0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0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0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0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0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1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1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1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1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1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1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1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1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1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1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2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2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2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2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2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2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2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2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2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2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3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3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3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3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3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3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3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3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3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3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4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4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4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64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64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64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64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64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64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64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65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5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5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5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5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5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5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5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5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5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6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6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6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6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6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6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6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6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6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6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7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7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7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7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7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7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7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7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7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7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8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8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8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8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8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8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8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8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8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8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9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9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9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9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9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9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9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9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9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9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0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0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0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0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0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0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0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0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0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0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1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1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1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71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71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71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71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71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71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71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72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2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2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2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2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2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2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2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2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2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3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3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3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3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3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3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3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3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3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3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4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4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4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4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4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4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4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4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4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4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5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5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5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5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5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5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5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5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5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5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6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6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6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6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6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6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6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6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6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6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7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7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7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7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7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7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7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7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7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7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8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8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8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78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78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78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78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78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78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78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79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9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9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9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9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9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9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9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9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9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0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0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0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0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0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0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0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0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0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0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1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1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1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1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1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1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1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1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1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1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2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2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2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2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2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2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2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2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2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2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3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3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3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3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3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3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3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3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3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3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4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4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4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4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4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4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4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4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4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4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5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5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5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85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85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85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85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85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85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85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86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6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6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6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6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6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6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6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6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6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7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7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7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7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7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7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7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7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7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7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8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8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8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8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8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8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8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8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8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8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9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9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9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9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9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9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9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9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9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9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0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0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0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0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0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0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0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0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0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0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1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1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1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1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1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1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1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1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1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1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2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2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2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92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92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92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92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92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92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92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93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3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3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3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3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3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3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3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3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3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4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4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4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4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4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4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4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4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4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4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5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5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5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5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5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5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5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5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5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5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6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6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6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6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6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6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6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6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6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6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7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7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7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7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7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7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7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7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7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7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8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8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8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8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8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8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8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8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8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8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9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9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9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99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99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99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99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99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99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99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00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0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0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0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0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0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0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0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0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0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1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1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1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1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1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1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1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1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1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1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2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2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2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2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2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2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2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2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2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2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3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3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3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3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3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3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3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3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3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3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4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4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4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4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4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4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4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4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4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4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5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5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5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5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5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5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5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5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5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5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6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6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6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06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06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06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06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06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06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06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07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7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7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7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7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7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7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7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7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7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8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8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8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8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8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8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8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8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8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8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9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9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9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9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9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9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9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9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9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9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0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0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0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0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0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0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0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0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0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0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1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1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1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1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1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1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1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1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1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1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2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2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2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2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2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2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2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2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2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2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3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3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3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13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13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13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13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13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13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13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14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4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4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4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4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4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4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4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4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4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5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5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5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5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5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5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5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5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5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5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6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6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6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6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6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6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6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6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6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6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7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7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7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7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7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7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7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7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7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7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8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8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8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8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8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8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8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8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8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8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9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9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9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9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9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9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9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9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9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9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0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0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0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20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20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20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20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20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20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20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21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1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1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1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1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1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1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1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1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1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2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2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2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2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2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2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2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2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2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2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3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3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3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3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3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3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3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3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3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3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4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4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4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4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4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4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4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4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4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4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5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5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5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5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5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5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5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5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5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5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6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6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6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6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6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6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6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6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6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6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7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7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7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27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27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27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27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27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27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27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28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8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8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8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8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8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8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8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8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8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9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9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9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9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9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9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9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9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9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9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0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0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0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0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0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0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0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0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0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0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1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1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1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1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1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1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1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1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1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1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2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2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2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2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2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2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2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2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2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2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3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3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3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3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3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3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3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3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3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3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4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4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4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34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34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34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34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34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34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34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35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5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5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5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5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5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5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5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5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5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6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6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6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6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6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6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6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6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6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6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7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7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7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7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7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7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7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7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7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7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8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8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8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8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8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8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8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8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8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8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9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9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9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9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9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9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9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9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9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9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0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0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0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0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0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0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0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0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0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0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1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1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1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41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41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41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41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41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41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41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42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2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2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2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2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2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2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2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2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2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3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3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3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3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3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3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3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3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3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3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4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4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4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4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4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4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4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4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4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4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5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5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5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5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5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5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5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5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5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5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6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6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6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6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6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6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6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6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6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6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7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7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7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7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7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7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7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7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7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7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8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8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8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48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48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48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48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48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48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48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49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9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9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9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9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9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9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9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9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9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0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0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0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0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0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0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0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0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0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0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1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1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1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1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1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1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1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1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1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1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2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2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2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2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2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2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2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2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2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2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3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3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3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3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3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3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3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3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3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3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4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4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4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4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4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4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4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4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4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4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5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5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5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55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55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55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55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55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55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55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56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6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6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6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6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6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6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6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6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6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7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7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7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7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7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7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7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7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7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7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8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8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8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8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8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8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8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8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8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8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9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9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9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9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9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9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9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9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9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9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0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0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0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0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0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0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0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0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0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0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1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1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1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1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1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1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1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1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1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1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2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2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2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62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62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62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62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62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62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62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63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3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3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3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3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3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3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3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3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3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4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4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4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4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4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4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4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4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4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4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5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5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5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5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5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5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5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5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5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5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6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6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6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6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6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6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6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6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6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6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7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7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7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7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7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7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7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7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7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7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8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8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8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8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8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8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8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8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8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8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9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9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9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69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69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69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69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69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69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69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70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0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0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0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0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0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0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0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0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0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1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1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1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1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1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1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1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1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1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1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2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2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2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2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2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2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2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2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2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2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3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3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3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3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3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3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3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3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3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3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4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4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4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4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4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4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4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4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4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4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5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5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5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5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5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5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5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5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5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5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6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6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6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76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76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76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76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76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76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76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77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7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7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7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7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7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7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7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7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7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8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8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8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8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8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8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8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8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8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8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9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9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9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9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9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9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9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9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9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9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0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0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0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0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0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0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0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0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0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0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1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1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1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1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1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1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1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1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1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1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2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2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2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2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2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2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2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2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2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2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3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3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3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83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83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83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83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83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83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83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84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4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4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4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4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4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4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4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4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4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5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5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5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5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5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5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5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5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5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5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6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6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6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6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6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6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6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6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6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6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7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7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7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7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7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7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7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7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7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7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8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8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8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8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8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8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8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8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8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8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9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9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9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9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9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9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9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9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9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9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0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0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0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90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90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90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90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90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90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90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91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1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1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1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1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1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1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1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1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1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2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2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2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2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2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2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2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2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2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2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3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3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3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3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3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3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3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3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3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3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4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4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4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4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4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4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4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4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4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4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5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5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5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5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5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5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5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5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5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5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6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6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6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6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6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6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6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6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6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6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7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7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7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97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97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97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97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97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97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97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98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8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8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8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8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8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8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8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8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8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9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9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9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9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9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9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9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9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9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9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0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0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0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0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0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0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0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0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0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0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1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1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1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1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1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1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1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1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1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1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2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2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2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2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2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2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2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2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2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2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3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3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3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3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3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3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3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3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3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3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4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4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4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04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04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04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04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04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04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04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05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5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5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5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5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5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5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5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5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5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6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6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6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6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6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6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6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6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6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6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7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7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7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7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7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7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7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7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7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7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8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8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8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8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8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8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8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8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8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8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9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9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9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9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9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9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9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9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9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9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0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0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0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0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0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0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0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0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0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0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1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1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1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11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11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11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11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11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11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11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12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2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2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2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2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2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2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2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2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2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3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3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3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3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3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3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3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3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3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3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4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4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4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4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4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4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4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4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4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4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5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5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5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5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5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5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5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5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5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5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6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6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6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6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6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6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6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6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6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6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7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7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7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7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7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7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7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7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7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7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8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8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8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18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18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18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18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18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18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18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19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9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9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9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9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9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9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9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9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9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0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0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0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0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0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0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0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0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0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0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1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1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1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1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1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1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1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1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1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1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2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2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2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2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2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2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2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2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2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2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3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3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3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3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3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3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3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3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3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3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4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4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4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4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4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4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4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4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4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4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5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5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5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25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25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25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25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25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25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25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26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6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6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6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6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6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6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6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6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6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7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7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7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7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7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7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7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7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7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7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8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8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8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8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8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8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8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8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8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8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9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9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9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9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9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9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9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9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9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9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0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0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0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0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0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0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0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0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0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0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1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1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1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1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1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1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1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1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1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1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2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2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2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32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32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32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32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32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32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32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33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3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3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3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3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3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3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3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3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3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4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4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4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4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4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4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4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4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4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4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5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5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5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5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5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5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5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5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5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5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6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6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6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6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6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6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6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6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6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6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7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7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7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7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7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7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7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7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7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7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8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8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8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8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8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8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8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8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8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8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9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9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9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39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39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39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39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39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39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39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40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0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0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0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0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0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0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0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0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0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1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1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1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1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1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1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1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1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1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1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2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2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2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2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2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2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2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2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2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2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3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3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3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3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3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3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3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3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3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3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4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4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4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4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4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4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4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4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4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4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5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5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5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5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5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5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5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5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5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5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6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6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6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46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46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46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46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46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46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46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47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7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7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7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7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7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7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7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7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7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8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8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8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8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8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8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8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8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8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8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9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9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9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9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9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9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9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9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9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9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0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0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0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0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0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0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0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0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0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0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1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1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1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1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1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1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1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1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1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1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2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2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2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2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2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2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2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2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2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2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3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3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3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53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53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53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53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53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53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53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54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4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4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4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4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4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4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4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4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4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5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5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5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5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5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5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5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5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5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5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6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6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6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6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6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6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6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6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6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6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7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7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7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7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7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7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7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7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7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7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8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8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8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8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8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8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8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8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8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8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9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9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9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9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9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9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9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9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9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9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0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0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0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60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60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60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60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60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60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60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61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1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1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1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1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1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1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1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1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1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2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2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2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2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2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2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2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2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2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2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3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3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3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3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3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3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3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3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3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3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4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4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4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4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4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4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4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4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4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4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5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5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5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5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5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5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5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5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5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5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6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6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6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6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6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6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6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6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6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6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7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7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7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67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67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67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67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67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67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67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68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8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8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8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8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8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8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8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8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8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9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9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9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9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9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9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9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9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9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9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0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0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0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0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0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0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0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0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0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0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1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1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1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1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1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1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1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1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1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1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2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2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2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2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2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2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2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2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2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2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3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3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3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3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3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3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3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3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3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3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4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4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4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74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74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74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74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74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74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74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75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5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5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5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5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5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5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5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5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5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6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6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6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6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6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6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6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6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6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6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7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7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7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7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7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7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7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7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7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7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8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8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8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8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8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8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8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8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8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8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9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9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9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9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9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9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9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9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9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9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0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0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0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0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0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0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0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0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0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0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1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1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1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81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81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81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81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81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81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81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82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2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2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2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2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2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2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2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2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2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3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3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3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3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3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3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3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3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3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3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4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4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4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4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4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4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4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4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4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4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5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5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5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5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5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5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5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5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5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5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6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6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6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6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6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6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6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6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6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6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7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7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7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7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7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7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7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7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7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7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8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8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8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88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88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88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88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88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88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88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89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9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9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9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9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9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9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9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9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9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0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0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0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0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0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0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0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0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0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0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1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1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1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1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1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1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1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1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1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1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2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2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2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2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2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2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2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2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2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2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3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3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3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3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3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3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3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3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3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3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4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4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4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4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4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4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4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4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4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4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5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5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5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95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95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95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95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95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95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95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96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6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6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6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6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6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6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6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6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6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7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7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7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7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7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7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7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7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7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7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8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8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8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8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8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8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8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8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8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8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9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9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9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9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9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9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9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9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9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9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0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0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0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0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0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0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0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0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0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0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1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1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1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1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1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1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1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1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1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1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2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2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2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02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02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02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02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02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02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02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03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3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3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3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3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3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3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3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3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3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4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4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4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4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4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4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4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4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4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4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5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5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5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5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5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5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5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5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5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5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6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6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6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6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6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6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6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6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6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6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7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7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7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7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7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7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7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7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7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7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8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8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8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8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8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8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8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8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8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8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9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9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9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09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09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09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09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09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09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09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10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0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0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0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0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0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0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0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0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0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1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1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1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1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1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1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1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1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1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1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2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2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2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2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2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2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2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2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2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2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3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3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3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3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3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3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3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3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3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3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4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4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4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4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4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4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4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4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4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4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5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5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5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5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5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5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5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5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5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5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6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6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6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16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16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16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16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16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16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169"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170"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71"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72"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73"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74"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75"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76"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77"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78"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79"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80"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81"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82"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8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8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8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8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8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8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8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9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9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9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9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9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9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9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9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9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9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0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0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0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0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0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0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0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0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0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0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1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1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1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1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1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1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1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1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1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1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2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21"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22"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23"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24"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25"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26"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27"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28"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29"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30"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231"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232"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23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23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23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23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23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23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39"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4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4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4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4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4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4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4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4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4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4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50"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5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5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5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5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5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5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5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5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5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6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6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6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6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6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6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6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6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6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6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7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7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7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7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7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7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7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7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7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7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8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8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8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8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8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8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8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8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8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8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9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9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9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9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9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9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9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9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9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9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0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301"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302"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30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30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30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30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30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30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09"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1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1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1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1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1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1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1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1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1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1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20"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2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2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2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2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2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2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2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2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2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3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3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3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3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3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3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3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3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3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3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4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4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4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4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4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4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4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4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4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4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5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5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5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5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5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5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5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5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5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5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6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6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6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6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6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6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6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6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6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6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7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371"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372"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37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37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37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37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37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37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79"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8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8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8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8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8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8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8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8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8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8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90"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9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9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9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9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9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9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9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9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9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0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0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0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0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0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0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0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0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0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0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1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1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1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1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1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1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1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1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1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1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2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2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2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2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2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2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2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2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2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2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3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3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3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3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3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3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3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3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3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3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4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441"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442"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44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44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44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44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44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44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49"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5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5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5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5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5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5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5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5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5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5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60"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6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6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6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6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6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6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6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6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6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7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7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7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7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7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7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7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7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7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7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8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8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8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8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8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8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8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8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8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8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9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9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9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9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9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9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9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9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9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9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0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0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0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0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0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0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0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0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0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0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1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511"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512"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51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51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51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51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51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51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19"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2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2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2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2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2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2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2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2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2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2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30"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3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3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3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3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3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3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3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3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3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4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4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4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4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4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4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4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4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4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4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5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5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5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5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5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5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5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5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5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5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6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6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6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6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6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6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6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6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6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6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7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7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7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7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7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7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7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7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7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7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8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581"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582"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58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58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58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58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58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58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89"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9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9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9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9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9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9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9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9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9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9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00"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0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0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0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0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0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0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0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0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0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1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1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1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1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1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1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1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1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1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1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2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2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2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2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2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2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2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2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2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2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3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3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3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3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3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3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3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3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3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3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4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4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4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4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4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4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4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4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4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4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5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651"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652"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65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65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65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65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65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65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59"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6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6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6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6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6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6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6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6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6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6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70"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7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7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7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7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7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7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7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7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7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8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8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8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8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8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8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8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8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8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8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9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9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9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9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9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9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9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9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9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69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0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0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0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0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0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0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0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0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0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0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1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1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1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1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1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1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1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1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1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1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2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721"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722"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72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72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72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72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72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72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29"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3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3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3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3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3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3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3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3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3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3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40"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4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4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4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4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4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4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4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4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4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5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5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5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5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5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5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5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5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5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5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6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6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6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6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6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6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6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6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6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6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7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7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7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7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7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7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7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7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7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7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8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8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8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8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8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8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8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8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8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8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9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791"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792"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79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79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79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79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79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79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799"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0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0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0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0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0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0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0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0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0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0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10"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1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1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1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1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1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1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1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1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1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2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2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2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2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2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2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2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2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2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2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3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3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3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3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3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3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3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3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3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3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4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4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4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4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4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4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4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4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4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4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5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5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5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5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5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5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5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5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5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5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6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861"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862"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86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86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86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86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86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86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69"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7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7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7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7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7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7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7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7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7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7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80"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8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8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8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8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8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8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8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8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8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9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9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9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9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9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9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9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9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9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89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0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0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0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0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0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0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0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0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0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0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1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1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1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1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1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1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1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1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1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1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2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2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2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2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2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2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2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2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2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2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3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931"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932"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93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93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93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93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93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93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39"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4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4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4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4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4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4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4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4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4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4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50"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5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5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5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5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5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5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5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5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5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6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6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6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6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6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6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6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6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6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6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7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7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7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7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7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7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7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7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7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7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8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8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8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8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8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8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8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8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8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8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9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9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9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9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9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9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9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9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9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99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0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001"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002"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00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00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00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00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00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00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09"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1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1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1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1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1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1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1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1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1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1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20"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2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2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2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2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2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2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2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2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2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3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3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3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3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3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3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3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3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3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3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4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4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4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4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4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4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4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4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4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4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5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5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5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5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5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5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5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5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5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5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6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6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6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6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6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6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6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6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6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6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7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071"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072"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07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07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07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07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07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07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79"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8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8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8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8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8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8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8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8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8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8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90"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9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9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9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9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9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9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9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9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09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0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0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0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0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0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0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0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0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0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0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1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1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1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1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1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1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1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1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1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1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2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2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2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2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2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2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2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2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2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2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3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3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3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3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3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3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3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3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3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3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4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141"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142"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14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14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14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14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14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14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49"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5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5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5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5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5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5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5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5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5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5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60"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6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6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6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6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6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6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6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6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6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7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7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7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7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7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7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7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7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7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7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8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8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8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8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8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8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8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8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8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8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9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9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9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9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9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9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9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9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9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19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0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0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0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0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0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0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0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0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0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0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1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211"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212"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21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21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21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21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21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21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19"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2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2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2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2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2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2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2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2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2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2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30"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3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3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3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3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3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3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3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3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3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4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4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4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4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4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4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4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4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4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4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5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5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5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5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5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5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5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5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5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5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6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6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6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6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6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6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6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6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6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6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7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7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7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7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7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7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7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7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7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7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8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281"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282"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28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28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28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28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28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28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89"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9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9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9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9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9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9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9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9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9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29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00"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0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0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0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0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0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0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0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0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0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1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1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1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1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1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1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1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1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1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1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2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2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2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2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2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2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2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2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2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2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3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3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3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3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3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3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3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3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3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3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4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4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4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4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4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4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4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4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4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4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5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351"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352"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35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35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35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35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35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35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59"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6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6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6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6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6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6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6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6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6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6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70"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7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7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7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7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7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7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7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7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7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8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8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8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8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8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8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8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8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8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8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9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9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9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9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9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9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9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9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9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39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0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0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0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0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0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0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0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0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0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0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1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1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1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1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1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1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1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1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1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1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2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421"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422"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423"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424"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425"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426"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427"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428"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29"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30"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31"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32"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33"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34"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35"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36"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37"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38"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39"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40" name="Text Box 61"/>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4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4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4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4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4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4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4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4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4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5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5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5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5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5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5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5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5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5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5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6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6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6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6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6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6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6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6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6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6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7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7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7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7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7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7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7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7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7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7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8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81"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82"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83"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84"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85"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86" name="Text Box 268"/>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87" name="Text Box 306"/>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88" name="Text Box 53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89" name="Text Box 773"/>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20490" name="Text Box 150"/>
        <xdr:cNvSpPr txBox="1">
          <a:spLocks noChangeArrowheads="1"/>
        </xdr:cNvSpPr>
      </xdr:nvSpPr>
      <xdr:spPr bwMode="auto">
        <a:xfrm>
          <a:off x="89535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491"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20492" name="Text Box 61"/>
        <xdr:cNvSpPr txBox="1">
          <a:spLocks noChangeArrowheads="1"/>
        </xdr:cNvSpPr>
      </xdr:nvSpPr>
      <xdr:spPr bwMode="auto">
        <a:xfrm>
          <a:off x="9067800" y="33813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68</xdr:row>
      <xdr:rowOff>0</xdr:rowOff>
    </xdr:from>
    <xdr:to>
      <xdr:col>13</xdr:col>
      <xdr:colOff>114300</xdr:colOff>
      <xdr:row>68</xdr:row>
      <xdr:rowOff>161925</xdr:rowOff>
    </xdr:to>
    <xdr:sp macro="" textlink="">
      <xdr:nvSpPr>
        <xdr:cNvPr id="20493" name="Text Box 61"/>
        <xdr:cNvSpPr txBox="1">
          <a:spLocks noChangeArrowheads="1"/>
        </xdr:cNvSpPr>
      </xdr:nvSpPr>
      <xdr:spPr bwMode="auto">
        <a:xfrm>
          <a:off x="14754225" y="95726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68</xdr:row>
      <xdr:rowOff>0</xdr:rowOff>
    </xdr:from>
    <xdr:to>
      <xdr:col>13</xdr:col>
      <xdr:colOff>114300</xdr:colOff>
      <xdr:row>68</xdr:row>
      <xdr:rowOff>161925</xdr:rowOff>
    </xdr:to>
    <xdr:sp macro="" textlink="">
      <xdr:nvSpPr>
        <xdr:cNvPr id="20494" name="Text Box 61"/>
        <xdr:cNvSpPr txBox="1">
          <a:spLocks noChangeArrowheads="1"/>
        </xdr:cNvSpPr>
      </xdr:nvSpPr>
      <xdr:spPr bwMode="auto">
        <a:xfrm>
          <a:off x="14754225" y="95726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68</xdr:row>
      <xdr:rowOff>0</xdr:rowOff>
    </xdr:from>
    <xdr:to>
      <xdr:col>13</xdr:col>
      <xdr:colOff>114300</xdr:colOff>
      <xdr:row>68</xdr:row>
      <xdr:rowOff>161925</xdr:rowOff>
    </xdr:to>
    <xdr:sp macro="" textlink="">
      <xdr:nvSpPr>
        <xdr:cNvPr id="20495" name="Text Box 61"/>
        <xdr:cNvSpPr txBox="1">
          <a:spLocks noChangeArrowheads="1"/>
        </xdr:cNvSpPr>
      </xdr:nvSpPr>
      <xdr:spPr bwMode="auto">
        <a:xfrm>
          <a:off x="14754225" y="95726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68</xdr:row>
      <xdr:rowOff>0</xdr:rowOff>
    </xdr:from>
    <xdr:to>
      <xdr:col>13</xdr:col>
      <xdr:colOff>114300</xdr:colOff>
      <xdr:row>68</xdr:row>
      <xdr:rowOff>161925</xdr:rowOff>
    </xdr:to>
    <xdr:sp macro="" textlink="">
      <xdr:nvSpPr>
        <xdr:cNvPr id="20496" name="Text Box 61"/>
        <xdr:cNvSpPr txBox="1">
          <a:spLocks noChangeArrowheads="1"/>
        </xdr:cNvSpPr>
      </xdr:nvSpPr>
      <xdr:spPr bwMode="auto">
        <a:xfrm>
          <a:off x="14754225" y="95726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68</xdr:row>
      <xdr:rowOff>0</xdr:rowOff>
    </xdr:from>
    <xdr:to>
      <xdr:col>13</xdr:col>
      <xdr:colOff>114300</xdr:colOff>
      <xdr:row>68</xdr:row>
      <xdr:rowOff>161925</xdr:rowOff>
    </xdr:to>
    <xdr:sp macro="" textlink="">
      <xdr:nvSpPr>
        <xdr:cNvPr id="20497" name="Text Box 61"/>
        <xdr:cNvSpPr txBox="1">
          <a:spLocks noChangeArrowheads="1"/>
        </xdr:cNvSpPr>
      </xdr:nvSpPr>
      <xdr:spPr bwMode="auto">
        <a:xfrm>
          <a:off x="14754225" y="95726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68</xdr:row>
      <xdr:rowOff>0</xdr:rowOff>
    </xdr:from>
    <xdr:to>
      <xdr:col>13</xdr:col>
      <xdr:colOff>114300</xdr:colOff>
      <xdr:row>68</xdr:row>
      <xdr:rowOff>161925</xdr:rowOff>
    </xdr:to>
    <xdr:sp macro="" textlink="">
      <xdr:nvSpPr>
        <xdr:cNvPr id="20498" name="Text Box 61"/>
        <xdr:cNvSpPr txBox="1">
          <a:spLocks noChangeArrowheads="1"/>
        </xdr:cNvSpPr>
      </xdr:nvSpPr>
      <xdr:spPr bwMode="auto">
        <a:xfrm>
          <a:off x="14754225" y="95726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68</xdr:row>
      <xdr:rowOff>0</xdr:rowOff>
    </xdr:from>
    <xdr:to>
      <xdr:col>13</xdr:col>
      <xdr:colOff>114300</xdr:colOff>
      <xdr:row>68</xdr:row>
      <xdr:rowOff>161925</xdr:rowOff>
    </xdr:to>
    <xdr:sp macro="" textlink="">
      <xdr:nvSpPr>
        <xdr:cNvPr id="20499" name="Text Box 61"/>
        <xdr:cNvSpPr txBox="1">
          <a:spLocks noChangeArrowheads="1"/>
        </xdr:cNvSpPr>
      </xdr:nvSpPr>
      <xdr:spPr bwMode="auto">
        <a:xfrm>
          <a:off x="14754225" y="95726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68</xdr:row>
      <xdr:rowOff>0</xdr:rowOff>
    </xdr:from>
    <xdr:to>
      <xdr:col>13</xdr:col>
      <xdr:colOff>114300</xdr:colOff>
      <xdr:row>68</xdr:row>
      <xdr:rowOff>161925</xdr:rowOff>
    </xdr:to>
    <xdr:sp macro="" textlink="">
      <xdr:nvSpPr>
        <xdr:cNvPr id="20500" name="Text Box 61"/>
        <xdr:cNvSpPr txBox="1">
          <a:spLocks noChangeArrowheads="1"/>
        </xdr:cNvSpPr>
      </xdr:nvSpPr>
      <xdr:spPr bwMode="auto">
        <a:xfrm>
          <a:off x="14754225" y="95726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01"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02"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03"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04"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05"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06"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07"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08"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09"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10"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11"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12"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13"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14"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15"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16"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17"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18"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19"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20"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21"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22"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23"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24"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25"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26"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27"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28"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29"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30"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31"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32"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33"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34"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35"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36"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37"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38"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39"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40"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41"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42"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43"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44"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45"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46"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47"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48"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49"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50"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51"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52"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53"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54"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55"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56"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57"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58"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59"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60"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61"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62"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63"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64"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65"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66"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67"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68"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69"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70"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71"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72"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73"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74"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75"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76"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77"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78"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79"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80"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81"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82"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83"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84"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85"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86"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87"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88"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89"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90"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91"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92"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93"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94"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95"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20596" name="Text Box 61"/>
        <xdr:cNvSpPr txBox="1">
          <a:spLocks noChangeArrowheads="1"/>
        </xdr:cNvSpPr>
      </xdr:nvSpPr>
      <xdr:spPr bwMode="auto">
        <a:xfrm>
          <a:off x="14754225" y="33813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597" name="Text Box 61">
          <a:extLst>
            <a:ext uri="{FF2B5EF4-FFF2-40B4-BE49-F238E27FC236}">
              <a16:creationId xmlns:a16="http://schemas.microsoft.com/office/drawing/2014/main" xmlns="" id="{00000000-0008-0000-0000-00003200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598" name="Text Box 61">
          <a:extLst>
            <a:ext uri="{FF2B5EF4-FFF2-40B4-BE49-F238E27FC236}">
              <a16:creationId xmlns:a16="http://schemas.microsoft.com/office/drawing/2014/main" xmlns="" id="{00000000-0008-0000-0000-00003300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599" name="Text Box 61">
          <a:extLst>
            <a:ext uri="{FF2B5EF4-FFF2-40B4-BE49-F238E27FC236}">
              <a16:creationId xmlns:a16="http://schemas.microsoft.com/office/drawing/2014/main" xmlns="" id="{00000000-0008-0000-0000-00003400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600" name="Text Box 61">
          <a:extLst>
            <a:ext uri="{FF2B5EF4-FFF2-40B4-BE49-F238E27FC236}">
              <a16:creationId xmlns:a16="http://schemas.microsoft.com/office/drawing/2014/main" xmlns="" id="{00000000-0008-0000-0000-00003500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601" name="Text Box 61">
          <a:extLst>
            <a:ext uri="{FF2B5EF4-FFF2-40B4-BE49-F238E27FC236}">
              <a16:creationId xmlns:a16="http://schemas.microsoft.com/office/drawing/2014/main" xmlns="" id="{00000000-0008-0000-0000-00003600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602" name="Text Box 61">
          <a:extLst>
            <a:ext uri="{FF2B5EF4-FFF2-40B4-BE49-F238E27FC236}">
              <a16:creationId xmlns:a16="http://schemas.microsoft.com/office/drawing/2014/main" xmlns="" id="{00000000-0008-0000-0000-00003700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03" name="Text Box 61">
          <a:extLst>
            <a:ext uri="{FF2B5EF4-FFF2-40B4-BE49-F238E27FC236}">
              <a16:creationId xmlns:a16="http://schemas.microsoft.com/office/drawing/2014/main" xmlns="" id="{00000000-0008-0000-0000-000038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04" name="Text Box 268">
          <a:extLst>
            <a:ext uri="{FF2B5EF4-FFF2-40B4-BE49-F238E27FC236}">
              <a16:creationId xmlns:a16="http://schemas.microsoft.com/office/drawing/2014/main" xmlns="" id="{00000000-0008-0000-0000-000039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05" name="Text Box 306">
          <a:extLst>
            <a:ext uri="{FF2B5EF4-FFF2-40B4-BE49-F238E27FC236}">
              <a16:creationId xmlns:a16="http://schemas.microsoft.com/office/drawing/2014/main" xmlns="" id="{00000000-0008-0000-0000-00003A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06" name="Text Box 533">
          <a:extLst>
            <a:ext uri="{FF2B5EF4-FFF2-40B4-BE49-F238E27FC236}">
              <a16:creationId xmlns:a16="http://schemas.microsoft.com/office/drawing/2014/main" xmlns="" id="{00000000-0008-0000-0000-00003B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07" name="Text Box 773">
          <a:extLst>
            <a:ext uri="{FF2B5EF4-FFF2-40B4-BE49-F238E27FC236}">
              <a16:creationId xmlns:a16="http://schemas.microsoft.com/office/drawing/2014/main" xmlns="" id="{00000000-0008-0000-0000-00003C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08" name="Text Box 150">
          <a:extLst>
            <a:ext uri="{FF2B5EF4-FFF2-40B4-BE49-F238E27FC236}">
              <a16:creationId xmlns:a16="http://schemas.microsoft.com/office/drawing/2014/main" xmlns="" id="{00000000-0008-0000-0000-00003D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09" name="Text Box 268">
          <a:extLst>
            <a:ext uri="{FF2B5EF4-FFF2-40B4-BE49-F238E27FC236}">
              <a16:creationId xmlns:a16="http://schemas.microsoft.com/office/drawing/2014/main" xmlns="" id="{00000000-0008-0000-0000-00003E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10" name="Text Box 306">
          <a:extLst>
            <a:ext uri="{FF2B5EF4-FFF2-40B4-BE49-F238E27FC236}">
              <a16:creationId xmlns:a16="http://schemas.microsoft.com/office/drawing/2014/main" xmlns="" id="{00000000-0008-0000-0000-00003F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11" name="Text Box 533">
          <a:extLst>
            <a:ext uri="{FF2B5EF4-FFF2-40B4-BE49-F238E27FC236}">
              <a16:creationId xmlns:a16="http://schemas.microsoft.com/office/drawing/2014/main" xmlns="" id="{00000000-0008-0000-0000-000040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12" name="Text Box 773">
          <a:extLst>
            <a:ext uri="{FF2B5EF4-FFF2-40B4-BE49-F238E27FC236}">
              <a16:creationId xmlns:a16="http://schemas.microsoft.com/office/drawing/2014/main" xmlns="" id="{00000000-0008-0000-0000-000041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13" name="Text Box 150">
          <a:extLst>
            <a:ext uri="{FF2B5EF4-FFF2-40B4-BE49-F238E27FC236}">
              <a16:creationId xmlns:a16="http://schemas.microsoft.com/office/drawing/2014/main" xmlns="" id="{00000000-0008-0000-0000-000042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14" name="Text Box 61">
          <a:extLst>
            <a:ext uri="{FF2B5EF4-FFF2-40B4-BE49-F238E27FC236}">
              <a16:creationId xmlns:a16="http://schemas.microsoft.com/office/drawing/2014/main" xmlns="" id="{00000000-0008-0000-0000-000043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15" name="Text Box 268">
          <a:extLst>
            <a:ext uri="{FF2B5EF4-FFF2-40B4-BE49-F238E27FC236}">
              <a16:creationId xmlns:a16="http://schemas.microsoft.com/office/drawing/2014/main" xmlns="" id="{00000000-0008-0000-0000-000044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16" name="Text Box 306">
          <a:extLst>
            <a:ext uri="{FF2B5EF4-FFF2-40B4-BE49-F238E27FC236}">
              <a16:creationId xmlns:a16="http://schemas.microsoft.com/office/drawing/2014/main" xmlns="" id="{00000000-0008-0000-0000-000045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17" name="Text Box 533">
          <a:extLst>
            <a:ext uri="{FF2B5EF4-FFF2-40B4-BE49-F238E27FC236}">
              <a16:creationId xmlns:a16="http://schemas.microsoft.com/office/drawing/2014/main" xmlns="" id="{00000000-0008-0000-0000-000046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18" name="Text Box 773">
          <a:extLst>
            <a:ext uri="{FF2B5EF4-FFF2-40B4-BE49-F238E27FC236}">
              <a16:creationId xmlns:a16="http://schemas.microsoft.com/office/drawing/2014/main" xmlns="" id="{00000000-0008-0000-0000-000047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19" name="Text Box 150">
          <a:extLst>
            <a:ext uri="{FF2B5EF4-FFF2-40B4-BE49-F238E27FC236}">
              <a16:creationId xmlns:a16="http://schemas.microsoft.com/office/drawing/2014/main" xmlns="" id="{00000000-0008-0000-0000-000048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20" name="Text Box 268">
          <a:extLst>
            <a:ext uri="{FF2B5EF4-FFF2-40B4-BE49-F238E27FC236}">
              <a16:creationId xmlns:a16="http://schemas.microsoft.com/office/drawing/2014/main" xmlns="" id="{00000000-0008-0000-0000-000049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21" name="Text Box 306">
          <a:extLst>
            <a:ext uri="{FF2B5EF4-FFF2-40B4-BE49-F238E27FC236}">
              <a16:creationId xmlns:a16="http://schemas.microsoft.com/office/drawing/2014/main" xmlns="" id="{00000000-0008-0000-0000-00004A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22" name="Text Box 533">
          <a:extLst>
            <a:ext uri="{FF2B5EF4-FFF2-40B4-BE49-F238E27FC236}">
              <a16:creationId xmlns:a16="http://schemas.microsoft.com/office/drawing/2014/main" xmlns="" id="{00000000-0008-0000-0000-00004B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23" name="Text Box 773">
          <a:extLst>
            <a:ext uri="{FF2B5EF4-FFF2-40B4-BE49-F238E27FC236}">
              <a16:creationId xmlns:a16="http://schemas.microsoft.com/office/drawing/2014/main" xmlns="" id="{00000000-0008-0000-0000-00004C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24" name="Text Box 150">
          <a:extLst>
            <a:ext uri="{FF2B5EF4-FFF2-40B4-BE49-F238E27FC236}">
              <a16:creationId xmlns:a16="http://schemas.microsoft.com/office/drawing/2014/main" xmlns="" id="{00000000-0008-0000-0000-00004D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25" name="Text Box 268">
          <a:extLst>
            <a:ext uri="{FF2B5EF4-FFF2-40B4-BE49-F238E27FC236}">
              <a16:creationId xmlns:a16="http://schemas.microsoft.com/office/drawing/2014/main" xmlns="" id="{00000000-0008-0000-0000-00004E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26" name="Text Box 306">
          <a:extLst>
            <a:ext uri="{FF2B5EF4-FFF2-40B4-BE49-F238E27FC236}">
              <a16:creationId xmlns:a16="http://schemas.microsoft.com/office/drawing/2014/main" xmlns="" id="{00000000-0008-0000-0000-00004F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27" name="Text Box 533">
          <a:extLst>
            <a:ext uri="{FF2B5EF4-FFF2-40B4-BE49-F238E27FC236}">
              <a16:creationId xmlns:a16="http://schemas.microsoft.com/office/drawing/2014/main" xmlns="" id="{00000000-0008-0000-0000-000050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28" name="Text Box 773">
          <a:extLst>
            <a:ext uri="{FF2B5EF4-FFF2-40B4-BE49-F238E27FC236}">
              <a16:creationId xmlns:a16="http://schemas.microsoft.com/office/drawing/2014/main" xmlns="" id="{00000000-0008-0000-0000-000051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29" name="Text Box 150">
          <a:extLst>
            <a:ext uri="{FF2B5EF4-FFF2-40B4-BE49-F238E27FC236}">
              <a16:creationId xmlns:a16="http://schemas.microsoft.com/office/drawing/2014/main" xmlns="" id="{00000000-0008-0000-0000-000052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30" name="Text Box 268">
          <a:extLst>
            <a:ext uri="{FF2B5EF4-FFF2-40B4-BE49-F238E27FC236}">
              <a16:creationId xmlns:a16="http://schemas.microsoft.com/office/drawing/2014/main" xmlns="" id="{00000000-0008-0000-0000-000053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31" name="Text Box 306">
          <a:extLst>
            <a:ext uri="{FF2B5EF4-FFF2-40B4-BE49-F238E27FC236}">
              <a16:creationId xmlns:a16="http://schemas.microsoft.com/office/drawing/2014/main" xmlns="" id="{00000000-0008-0000-0000-000054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32" name="Text Box 533">
          <a:extLst>
            <a:ext uri="{FF2B5EF4-FFF2-40B4-BE49-F238E27FC236}">
              <a16:creationId xmlns:a16="http://schemas.microsoft.com/office/drawing/2014/main" xmlns="" id="{00000000-0008-0000-0000-000055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33" name="Text Box 773">
          <a:extLst>
            <a:ext uri="{FF2B5EF4-FFF2-40B4-BE49-F238E27FC236}">
              <a16:creationId xmlns:a16="http://schemas.microsoft.com/office/drawing/2014/main" xmlns="" id="{00000000-0008-0000-0000-000056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34" name="Text Box 150">
          <a:extLst>
            <a:ext uri="{FF2B5EF4-FFF2-40B4-BE49-F238E27FC236}">
              <a16:creationId xmlns:a16="http://schemas.microsoft.com/office/drawing/2014/main" xmlns="" id="{00000000-0008-0000-0000-000057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35" name="Text Box 268">
          <a:extLst>
            <a:ext uri="{FF2B5EF4-FFF2-40B4-BE49-F238E27FC236}">
              <a16:creationId xmlns:a16="http://schemas.microsoft.com/office/drawing/2014/main" xmlns="" id="{00000000-0008-0000-0000-000058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36" name="Text Box 306">
          <a:extLst>
            <a:ext uri="{FF2B5EF4-FFF2-40B4-BE49-F238E27FC236}">
              <a16:creationId xmlns:a16="http://schemas.microsoft.com/office/drawing/2014/main" xmlns="" id="{00000000-0008-0000-0000-000059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37" name="Text Box 533">
          <a:extLst>
            <a:ext uri="{FF2B5EF4-FFF2-40B4-BE49-F238E27FC236}">
              <a16:creationId xmlns:a16="http://schemas.microsoft.com/office/drawing/2014/main" xmlns="" id="{00000000-0008-0000-0000-00005A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38" name="Text Box 773">
          <a:extLst>
            <a:ext uri="{FF2B5EF4-FFF2-40B4-BE49-F238E27FC236}">
              <a16:creationId xmlns:a16="http://schemas.microsoft.com/office/drawing/2014/main" xmlns="" id="{00000000-0008-0000-0000-00005B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39" name="Text Box 150">
          <a:extLst>
            <a:ext uri="{FF2B5EF4-FFF2-40B4-BE49-F238E27FC236}">
              <a16:creationId xmlns:a16="http://schemas.microsoft.com/office/drawing/2014/main" xmlns="" id="{00000000-0008-0000-0000-00005C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40" name="Text Box 268">
          <a:extLst>
            <a:ext uri="{FF2B5EF4-FFF2-40B4-BE49-F238E27FC236}">
              <a16:creationId xmlns:a16="http://schemas.microsoft.com/office/drawing/2014/main" xmlns="" id="{00000000-0008-0000-0000-00005D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41" name="Text Box 306">
          <a:extLst>
            <a:ext uri="{FF2B5EF4-FFF2-40B4-BE49-F238E27FC236}">
              <a16:creationId xmlns:a16="http://schemas.microsoft.com/office/drawing/2014/main" xmlns="" id="{00000000-0008-0000-0000-00005E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42" name="Text Box 533">
          <a:extLst>
            <a:ext uri="{FF2B5EF4-FFF2-40B4-BE49-F238E27FC236}">
              <a16:creationId xmlns:a16="http://schemas.microsoft.com/office/drawing/2014/main" xmlns="" id="{00000000-0008-0000-0000-00005F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43" name="Text Box 773">
          <a:extLst>
            <a:ext uri="{FF2B5EF4-FFF2-40B4-BE49-F238E27FC236}">
              <a16:creationId xmlns:a16="http://schemas.microsoft.com/office/drawing/2014/main" xmlns="" id="{00000000-0008-0000-0000-000060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44" name="Text Box 150">
          <a:extLst>
            <a:ext uri="{FF2B5EF4-FFF2-40B4-BE49-F238E27FC236}">
              <a16:creationId xmlns:a16="http://schemas.microsoft.com/office/drawing/2014/main" xmlns="" id="{00000000-0008-0000-0000-000061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45" name="Text Box 268">
          <a:extLst>
            <a:ext uri="{FF2B5EF4-FFF2-40B4-BE49-F238E27FC236}">
              <a16:creationId xmlns:a16="http://schemas.microsoft.com/office/drawing/2014/main" xmlns="" id="{00000000-0008-0000-0000-000062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46" name="Text Box 306">
          <a:extLst>
            <a:ext uri="{FF2B5EF4-FFF2-40B4-BE49-F238E27FC236}">
              <a16:creationId xmlns:a16="http://schemas.microsoft.com/office/drawing/2014/main" xmlns="" id="{00000000-0008-0000-0000-000063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47" name="Text Box 533">
          <a:extLst>
            <a:ext uri="{FF2B5EF4-FFF2-40B4-BE49-F238E27FC236}">
              <a16:creationId xmlns:a16="http://schemas.microsoft.com/office/drawing/2014/main" xmlns="" id="{00000000-0008-0000-0000-000064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48" name="Text Box 773">
          <a:extLst>
            <a:ext uri="{FF2B5EF4-FFF2-40B4-BE49-F238E27FC236}">
              <a16:creationId xmlns:a16="http://schemas.microsoft.com/office/drawing/2014/main" xmlns="" id="{00000000-0008-0000-0000-000065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49" name="Text Box 150">
          <a:extLst>
            <a:ext uri="{FF2B5EF4-FFF2-40B4-BE49-F238E27FC236}">
              <a16:creationId xmlns:a16="http://schemas.microsoft.com/office/drawing/2014/main" xmlns="" id="{00000000-0008-0000-0000-000066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50" name="Text Box 268">
          <a:extLst>
            <a:ext uri="{FF2B5EF4-FFF2-40B4-BE49-F238E27FC236}">
              <a16:creationId xmlns:a16="http://schemas.microsoft.com/office/drawing/2014/main" xmlns="" id="{00000000-0008-0000-0000-000067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51" name="Text Box 306">
          <a:extLst>
            <a:ext uri="{FF2B5EF4-FFF2-40B4-BE49-F238E27FC236}">
              <a16:creationId xmlns:a16="http://schemas.microsoft.com/office/drawing/2014/main" xmlns="" id="{00000000-0008-0000-0000-000068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52" name="Text Box 533">
          <a:extLst>
            <a:ext uri="{FF2B5EF4-FFF2-40B4-BE49-F238E27FC236}">
              <a16:creationId xmlns:a16="http://schemas.microsoft.com/office/drawing/2014/main" xmlns="" id="{00000000-0008-0000-0000-000069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53" name="Text Box 773">
          <a:extLst>
            <a:ext uri="{FF2B5EF4-FFF2-40B4-BE49-F238E27FC236}">
              <a16:creationId xmlns:a16="http://schemas.microsoft.com/office/drawing/2014/main" xmlns="" id="{00000000-0008-0000-0000-00006A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54" name="Text Box 150">
          <a:extLst>
            <a:ext uri="{FF2B5EF4-FFF2-40B4-BE49-F238E27FC236}">
              <a16:creationId xmlns:a16="http://schemas.microsoft.com/office/drawing/2014/main" xmlns="" id="{00000000-0008-0000-0000-00006B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55" name="Text Box 268">
          <a:extLst>
            <a:ext uri="{FF2B5EF4-FFF2-40B4-BE49-F238E27FC236}">
              <a16:creationId xmlns:a16="http://schemas.microsoft.com/office/drawing/2014/main" xmlns="" id="{00000000-0008-0000-0000-00006C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56" name="Text Box 306">
          <a:extLst>
            <a:ext uri="{FF2B5EF4-FFF2-40B4-BE49-F238E27FC236}">
              <a16:creationId xmlns:a16="http://schemas.microsoft.com/office/drawing/2014/main" xmlns="" id="{00000000-0008-0000-0000-00006D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57" name="Text Box 533">
          <a:extLst>
            <a:ext uri="{FF2B5EF4-FFF2-40B4-BE49-F238E27FC236}">
              <a16:creationId xmlns:a16="http://schemas.microsoft.com/office/drawing/2014/main" xmlns="" id="{00000000-0008-0000-0000-00006E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58" name="Text Box 773">
          <a:extLst>
            <a:ext uri="{FF2B5EF4-FFF2-40B4-BE49-F238E27FC236}">
              <a16:creationId xmlns:a16="http://schemas.microsoft.com/office/drawing/2014/main" xmlns="" id="{00000000-0008-0000-0000-00006F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59" name="Text Box 150">
          <a:extLst>
            <a:ext uri="{FF2B5EF4-FFF2-40B4-BE49-F238E27FC236}">
              <a16:creationId xmlns:a16="http://schemas.microsoft.com/office/drawing/2014/main" xmlns="" id="{00000000-0008-0000-0000-000070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60" name="Text Box 268">
          <a:extLst>
            <a:ext uri="{FF2B5EF4-FFF2-40B4-BE49-F238E27FC236}">
              <a16:creationId xmlns:a16="http://schemas.microsoft.com/office/drawing/2014/main" xmlns="" id="{00000000-0008-0000-0000-000071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61" name="Text Box 306">
          <a:extLst>
            <a:ext uri="{FF2B5EF4-FFF2-40B4-BE49-F238E27FC236}">
              <a16:creationId xmlns:a16="http://schemas.microsoft.com/office/drawing/2014/main" xmlns="" id="{00000000-0008-0000-0000-000072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62" name="Text Box 533">
          <a:extLst>
            <a:ext uri="{FF2B5EF4-FFF2-40B4-BE49-F238E27FC236}">
              <a16:creationId xmlns:a16="http://schemas.microsoft.com/office/drawing/2014/main" xmlns="" id="{00000000-0008-0000-0000-000073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63" name="Text Box 773">
          <a:extLst>
            <a:ext uri="{FF2B5EF4-FFF2-40B4-BE49-F238E27FC236}">
              <a16:creationId xmlns:a16="http://schemas.microsoft.com/office/drawing/2014/main" xmlns="" id="{00000000-0008-0000-0000-000074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64" name="Text Box 150">
          <a:extLst>
            <a:ext uri="{FF2B5EF4-FFF2-40B4-BE49-F238E27FC236}">
              <a16:creationId xmlns:a16="http://schemas.microsoft.com/office/drawing/2014/main" xmlns="" id="{00000000-0008-0000-0000-000075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665" name="Text Box 61">
          <a:extLst>
            <a:ext uri="{FF2B5EF4-FFF2-40B4-BE49-F238E27FC236}">
              <a16:creationId xmlns:a16="http://schemas.microsoft.com/office/drawing/2014/main" xmlns="" id="{00000000-0008-0000-0000-00007600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666" name="Text Box 61">
          <a:extLst>
            <a:ext uri="{FF2B5EF4-FFF2-40B4-BE49-F238E27FC236}">
              <a16:creationId xmlns:a16="http://schemas.microsoft.com/office/drawing/2014/main" xmlns="" id="{00000000-0008-0000-0000-00007700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667" name="Text Box 61">
          <a:extLst>
            <a:ext uri="{FF2B5EF4-FFF2-40B4-BE49-F238E27FC236}">
              <a16:creationId xmlns:a16="http://schemas.microsoft.com/office/drawing/2014/main" xmlns="" id="{00000000-0008-0000-0000-00007800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668" name="Text Box 61">
          <a:extLst>
            <a:ext uri="{FF2B5EF4-FFF2-40B4-BE49-F238E27FC236}">
              <a16:creationId xmlns:a16="http://schemas.microsoft.com/office/drawing/2014/main" xmlns="" id="{00000000-0008-0000-0000-00007900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669" name="Text Box 61">
          <a:extLst>
            <a:ext uri="{FF2B5EF4-FFF2-40B4-BE49-F238E27FC236}">
              <a16:creationId xmlns:a16="http://schemas.microsoft.com/office/drawing/2014/main" xmlns="" id="{00000000-0008-0000-0000-00007A00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670" name="Text Box 61">
          <a:extLst>
            <a:ext uri="{FF2B5EF4-FFF2-40B4-BE49-F238E27FC236}">
              <a16:creationId xmlns:a16="http://schemas.microsoft.com/office/drawing/2014/main" xmlns="" id="{00000000-0008-0000-0000-00007B00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671" name="Text Box 61">
          <a:extLst>
            <a:ext uri="{FF2B5EF4-FFF2-40B4-BE49-F238E27FC236}">
              <a16:creationId xmlns:a16="http://schemas.microsoft.com/office/drawing/2014/main" xmlns="" id="{00000000-0008-0000-0000-00007C00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672" name="Text Box 61">
          <a:extLst>
            <a:ext uri="{FF2B5EF4-FFF2-40B4-BE49-F238E27FC236}">
              <a16:creationId xmlns:a16="http://schemas.microsoft.com/office/drawing/2014/main" xmlns="" id="{00000000-0008-0000-0000-00007D00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73" name="Text Box 61">
          <a:extLst>
            <a:ext uri="{FF2B5EF4-FFF2-40B4-BE49-F238E27FC236}">
              <a16:creationId xmlns:a16="http://schemas.microsoft.com/office/drawing/2014/main" xmlns="" id="{00000000-0008-0000-0000-00007E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74" name="Text Box 268">
          <a:extLst>
            <a:ext uri="{FF2B5EF4-FFF2-40B4-BE49-F238E27FC236}">
              <a16:creationId xmlns:a16="http://schemas.microsoft.com/office/drawing/2014/main" xmlns="" id="{00000000-0008-0000-0000-00007F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75" name="Text Box 306">
          <a:extLst>
            <a:ext uri="{FF2B5EF4-FFF2-40B4-BE49-F238E27FC236}">
              <a16:creationId xmlns:a16="http://schemas.microsoft.com/office/drawing/2014/main" xmlns="" id="{00000000-0008-0000-0000-000080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76" name="Text Box 533">
          <a:extLst>
            <a:ext uri="{FF2B5EF4-FFF2-40B4-BE49-F238E27FC236}">
              <a16:creationId xmlns:a16="http://schemas.microsoft.com/office/drawing/2014/main" xmlns="" id="{00000000-0008-0000-0000-000081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77" name="Text Box 773">
          <a:extLst>
            <a:ext uri="{FF2B5EF4-FFF2-40B4-BE49-F238E27FC236}">
              <a16:creationId xmlns:a16="http://schemas.microsoft.com/office/drawing/2014/main" xmlns="" id="{00000000-0008-0000-0000-000082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78" name="Text Box 150">
          <a:extLst>
            <a:ext uri="{FF2B5EF4-FFF2-40B4-BE49-F238E27FC236}">
              <a16:creationId xmlns:a16="http://schemas.microsoft.com/office/drawing/2014/main" xmlns="" id="{00000000-0008-0000-0000-000083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79" name="Text Box 268">
          <a:extLst>
            <a:ext uri="{FF2B5EF4-FFF2-40B4-BE49-F238E27FC236}">
              <a16:creationId xmlns:a16="http://schemas.microsoft.com/office/drawing/2014/main" xmlns="" id="{00000000-0008-0000-0000-000084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80" name="Text Box 306">
          <a:extLst>
            <a:ext uri="{FF2B5EF4-FFF2-40B4-BE49-F238E27FC236}">
              <a16:creationId xmlns:a16="http://schemas.microsoft.com/office/drawing/2014/main" xmlns="" id="{00000000-0008-0000-0000-000085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81" name="Text Box 533">
          <a:extLst>
            <a:ext uri="{FF2B5EF4-FFF2-40B4-BE49-F238E27FC236}">
              <a16:creationId xmlns:a16="http://schemas.microsoft.com/office/drawing/2014/main" xmlns="" id="{00000000-0008-0000-0000-000086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82" name="Text Box 773">
          <a:extLst>
            <a:ext uri="{FF2B5EF4-FFF2-40B4-BE49-F238E27FC236}">
              <a16:creationId xmlns:a16="http://schemas.microsoft.com/office/drawing/2014/main" xmlns="" id="{00000000-0008-0000-0000-000087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83" name="Text Box 150">
          <a:extLst>
            <a:ext uri="{FF2B5EF4-FFF2-40B4-BE49-F238E27FC236}">
              <a16:creationId xmlns:a16="http://schemas.microsoft.com/office/drawing/2014/main" xmlns="" id="{00000000-0008-0000-0000-000088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84" name="Text Box 61">
          <a:extLst>
            <a:ext uri="{FF2B5EF4-FFF2-40B4-BE49-F238E27FC236}">
              <a16:creationId xmlns:a16="http://schemas.microsoft.com/office/drawing/2014/main" xmlns="" id="{00000000-0008-0000-0000-000089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85" name="Text Box 268">
          <a:extLst>
            <a:ext uri="{FF2B5EF4-FFF2-40B4-BE49-F238E27FC236}">
              <a16:creationId xmlns:a16="http://schemas.microsoft.com/office/drawing/2014/main" xmlns="" id="{00000000-0008-0000-0000-00008A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86" name="Text Box 306">
          <a:extLst>
            <a:ext uri="{FF2B5EF4-FFF2-40B4-BE49-F238E27FC236}">
              <a16:creationId xmlns:a16="http://schemas.microsoft.com/office/drawing/2014/main" xmlns="" id="{00000000-0008-0000-0000-00008B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87" name="Text Box 533">
          <a:extLst>
            <a:ext uri="{FF2B5EF4-FFF2-40B4-BE49-F238E27FC236}">
              <a16:creationId xmlns:a16="http://schemas.microsoft.com/office/drawing/2014/main" xmlns="" id="{00000000-0008-0000-0000-00008C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88" name="Text Box 773">
          <a:extLst>
            <a:ext uri="{FF2B5EF4-FFF2-40B4-BE49-F238E27FC236}">
              <a16:creationId xmlns:a16="http://schemas.microsoft.com/office/drawing/2014/main" xmlns="" id="{00000000-0008-0000-0000-00008D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89" name="Text Box 150">
          <a:extLst>
            <a:ext uri="{FF2B5EF4-FFF2-40B4-BE49-F238E27FC236}">
              <a16:creationId xmlns:a16="http://schemas.microsoft.com/office/drawing/2014/main" xmlns="" id="{00000000-0008-0000-0000-00008E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90" name="Text Box 268">
          <a:extLst>
            <a:ext uri="{FF2B5EF4-FFF2-40B4-BE49-F238E27FC236}">
              <a16:creationId xmlns:a16="http://schemas.microsoft.com/office/drawing/2014/main" xmlns="" id="{00000000-0008-0000-0000-00008F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91" name="Text Box 306">
          <a:extLst>
            <a:ext uri="{FF2B5EF4-FFF2-40B4-BE49-F238E27FC236}">
              <a16:creationId xmlns:a16="http://schemas.microsoft.com/office/drawing/2014/main" xmlns="" id="{00000000-0008-0000-0000-000090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92" name="Text Box 533">
          <a:extLst>
            <a:ext uri="{FF2B5EF4-FFF2-40B4-BE49-F238E27FC236}">
              <a16:creationId xmlns:a16="http://schemas.microsoft.com/office/drawing/2014/main" xmlns="" id="{00000000-0008-0000-0000-000091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93" name="Text Box 773">
          <a:extLst>
            <a:ext uri="{FF2B5EF4-FFF2-40B4-BE49-F238E27FC236}">
              <a16:creationId xmlns:a16="http://schemas.microsoft.com/office/drawing/2014/main" xmlns="" id="{00000000-0008-0000-0000-000092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94" name="Text Box 150">
          <a:extLst>
            <a:ext uri="{FF2B5EF4-FFF2-40B4-BE49-F238E27FC236}">
              <a16:creationId xmlns:a16="http://schemas.microsoft.com/office/drawing/2014/main" xmlns="" id="{00000000-0008-0000-0000-000093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95" name="Text Box 268">
          <a:extLst>
            <a:ext uri="{FF2B5EF4-FFF2-40B4-BE49-F238E27FC236}">
              <a16:creationId xmlns:a16="http://schemas.microsoft.com/office/drawing/2014/main" xmlns="" id="{00000000-0008-0000-0000-000094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96" name="Text Box 306">
          <a:extLst>
            <a:ext uri="{FF2B5EF4-FFF2-40B4-BE49-F238E27FC236}">
              <a16:creationId xmlns:a16="http://schemas.microsoft.com/office/drawing/2014/main" xmlns="" id="{00000000-0008-0000-0000-000095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97" name="Text Box 533">
          <a:extLst>
            <a:ext uri="{FF2B5EF4-FFF2-40B4-BE49-F238E27FC236}">
              <a16:creationId xmlns:a16="http://schemas.microsoft.com/office/drawing/2014/main" xmlns="" id="{00000000-0008-0000-0000-000096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98" name="Text Box 773">
          <a:extLst>
            <a:ext uri="{FF2B5EF4-FFF2-40B4-BE49-F238E27FC236}">
              <a16:creationId xmlns:a16="http://schemas.microsoft.com/office/drawing/2014/main" xmlns="" id="{00000000-0008-0000-0000-000097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699" name="Text Box 150">
          <a:extLst>
            <a:ext uri="{FF2B5EF4-FFF2-40B4-BE49-F238E27FC236}">
              <a16:creationId xmlns:a16="http://schemas.microsoft.com/office/drawing/2014/main" xmlns="" id="{00000000-0008-0000-0000-000098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00" name="Text Box 268">
          <a:extLst>
            <a:ext uri="{FF2B5EF4-FFF2-40B4-BE49-F238E27FC236}">
              <a16:creationId xmlns:a16="http://schemas.microsoft.com/office/drawing/2014/main" xmlns="" id="{00000000-0008-0000-0000-000099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01" name="Text Box 306">
          <a:extLst>
            <a:ext uri="{FF2B5EF4-FFF2-40B4-BE49-F238E27FC236}">
              <a16:creationId xmlns:a16="http://schemas.microsoft.com/office/drawing/2014/main" xmlns="" id="{00000000-0008-0000-0000-00009A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02" name="Text Box 533">
          <a:extLst>
            <a:ext uri="{FF2B5EF4-FFF2-40B4-BE49-F238E27FC236}">
              <a16:creationId xmlns:a16="http://schemas.microsoft.com/office/drawing/2014/main" xmlns="" id="{00000000-0008-0000-0000-00009B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03" name="Text Box 773">
          <a:extLst>
            <a:ext uri="{FF2B5EF4-FFF2-40B4-BE49-F238E27FC236}">
              <a16:creationId xmlns:a16="http://schemas.microsoft.com/office/drawing/2014/main" xmlns="" id="{00000000-0008-0000-0000-00009C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04" name="Text Box 150">
          <a:extLst>
            <a:ext uri="{FF2B5EF4-FFF2-40B4-BE49-F238E27FC236}">
              <a16:creationId xmlns:a16="http://schemas.microsoft.com/office/drawing/2014/main" xmlns="" id="{00000000-0008-0000-0000-00009D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05" name="Text Box 268">
          <a:extLst>
            <a:ext uri="{FF2B5EF4-FFF2-40B4-BE49-F238E27FC236}">
              <a16:creationId xmlns:a16="http://schemas.microsoft.com/office/drawing/2014/main" xmlns="" id="{00000000-0008-0000-0000-00009E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06" name="Text Box 306">
          <a:extLst>
            <a:ext uri="{FF2B5EF4-FFF2-40B4-BE49-F238E27FC236}">
              <a16:creationId xmlns:a16="http://schemas.microsoft.com/office/drawing/2014/main" xmlns="" id="{00000000-0008-0000-0000-00009F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07" name="Text Box 533">
          <a:extLst>
            <a:ext uri="{FF2B5EF4-FFF2-40B4-BE49-F238E27FC236}">
              <a16:creationId xmlns:a16="http://schemas.microsoft.com/office/drawing/2014/main" xmlns="" id="{00000000-0008-0000-0000-0000A0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08" name="Text Box 773">
          <a:extLst>
            <a:ext uri="{FF2B5EF4-FFF2-40B4-BE49-F238E27FC236}">
              <a16:creationId xmlns:a16="http://schemas.microsoft.com/office/drawing/2014/main" xmlns="" id="{00000000-0008-0000-0000-0000A1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09" name="Text Box 150">
          <a:extLst>
            <a:ext uri="{FF2B5EF4-FFF2-40B4-BE49-F238E27FC236}">
              <a16:creationId xmlns:a16="http://schemas.microsoft.com/office/drawing/2014/main" xmlns="" id="{00000000-0008-0000-0000-0000A2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10" name="Text Box 268">
          <a:extLst>
            <a:ext uri="{FF2B5EF4-FFF2-40B4-BE49-F238E27FC236}">
              <a16:creationId xmlns:a16="http://schemas.microsoft.com/office/drawing/2014/main" xmlns="" id="{00000000-0008-0000-0000-0000A3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11" name="Text Box 306">
          <a:extLst>
            <a:ext uri="{FF2B5EF4-FFF2-40B4-BE49-F238E27FC236}">
              <a16:creationId xmlns:a16="http://schemas.microsoft.com/office/drawing/2014/main" xmlns="" id="{00000000-0008-0000-0000-0000A4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12" name="Text Box 533">
          <a:extLst>
            <a:ext uri="{FF2B5EF4-FFF2-40B4-BE49-F238E27FC236}">
              <a16:creationId xmlns:a16="http://schemas.microsoft.com/office/drawing/2014/main" xmlns="" id="{00000000-0008-0000-0000-0000A5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13" name="Text Box 773">
          <a:extLst>
            <a:ext uri="{FF2B5EF4-FFF2-40B4-BE49-F238E27FC236}">
              <a16:creationId xmlns:a16="http://schemas.microsoft.com/office/drawing/2014/main" xmlns="" id="{00000000-0008-0000-0000-0000A6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14" name="Text Box 150">
          <a:extLst>
            <a:ext uri="{FF2B5EF4-FFF2-40B4-BE49-F238E27FC236}">
              <a16:creationId xmlns:a16="http://schemas.microsoft.com/office/drawing/2014/main" xmlns="" id="{00000000-0008-0000-0000-0000A7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15" name="Text Box 268">
          <a:extLst>
            <a:ext uri="{FF2B5EF4-FFF2-40B4-BE49-F238E27FC236}">
              <a16:creationId xmlns:a16="http://schemas.microsoft.com/office/drawing/2014/main" xmlns="" id="{00000000-0008-0000-0000-0000A8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16" name="Text Box 306">
          <a:extLst>
            <a:ext uri="{FF2B5EF4-FFF2-40B4-BE49-F238E27FC236}">
              <a16:creationId xmlns:a16="http://schemas.microsoft.com/office/drawing/2014/main" xmlns="" id="{00000000-0008-0000-0000-0000A9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17" name="Text Box 533">
          <a:extLst>
            <a:ext uri="{FF2B5EF4-FFF2-40B4-BE49-F238E27FC236}">
              <a16:creationId xmlns:a16="http://schemas.microsoft.com/office/drawing/2014/main" xmlns="" id="{00000000-0008-0000-0000-0000AA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18" name="Text Box 773">
          <a:extLst>
            <a:ext uri="{FF2B5EF4-FFF2-40B4-BE49-F238E27FC236}">
              <a16:creationId xmlns:a16="http://schemas.microsoft.com/office/drawing/2014/main" xmlns="" id="{00000000-0008-0000-0000-0000AB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19" name="Text Box 150">
          <a:extLst>
            <a:ext uri="{FF2B5EF4-FFF2-40B4-BE49-F238E27FC236}">
              <a16:creationId xmlns:a16="http://schemas.microsoft.com/office/drawing/2014/main" xmlns="" id="{00000000-0008-0000-0000-0000AC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20" name="Text Box 268">
          <a:extLst>
            <a:ext uri="{FF2B5EF4-FFF2-40B4-BE49-F238E27FC236}">
              <a16:creationId xmlns:a16="http://schemas.microsoft.com/office/drawing/2014/main" xmlns="" id="{00000000-0008-0000-0000-0000AD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21" name="Text Box 306">
          <a:extLst>
            <a:ext uri="{FF2B5EF4-FFF2-40B4-BE49-F238E27FC236}">
              <a16:creationId xmlns:a16="http://schemas.microsoft.com/office/drawing/2014/main" xmlns="" id="{00000000-0008-0000-0000-0000AE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22" name="Text Box 533">
          <a:extLst>
            <a:ext uri="{FF2B5EF4-FFF2-40B4-BE49-F238E27FC236}">
              <a16:creationId xmlns:a16="http://schemas.microsoft.com/office/drawing/2014/main" xmlns="" id="{00000000-0008-0000-0000-0000AF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23" name="Text Box 773">
          <a:extLst>
            <a:ext uri="{FF2B5EF4-FFF2-40B4-BE49-F238E27FC236}">
              <a16:creationId xmlns:a16="http://schemas.microsoft.com/office/drawing/2014/main" xmlns="" id="{00000000-0008-0000-0000-0000B0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24" name="Text Box 150">
          <a:extLst>
            <a:ext uri="{FF2B5EF4-FFF2-40B4-BE49-F238E27FC236}">
              <a16:creationId xmlns:a16="http://schemas.microsoft.com/office/drawing/2014/main" xmlns="" id="{00000000-0008-0000-0000-0000B1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25" name="Text Box 268">
          <a:extLst>
            <a:ext uri="{FF2B5EF4-FFF2-40B4-BE49-F238E27FC236}">
              <a16:creationId xmlns:a16="http://schemas.microsoft.com/office/drawing/2014/main" xmlns="" id="{00000000-0008-0000-0000-0000B2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26" name="Text Box 306">
          <a:extLst>
            <a:ext uri="{FF2B5EF4-FFF2-40B4-BE49-F238E27FC236}">
              <a16:creationId xmlns:a16="http://schemas.microsoft.com/office/drawing/2014/main" xmlns="" id="{00000000-0008-0000-0000-0000B3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27" name="Text Box 533">
          <a:extLst>
            <a:ext uri="{FF2B5EF4-FFF2-40B4-BE49-F238E27FC236}">
              <a16:creationId xmlns:a16="http://schemas.microsoft.com/office/drawing/2014/main" xmlns="" id="{00000000-0008-0000-0000-0000B4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28" name="Text Box 773">
          <a:extLst>
            <a:ext uri="{FF2B5EF4-FFF2-40B4-BE49-F238E27FC236}">
              <a16:creationId xmlns:a16="http://schemas.microsoft.com/office/drawing/2014/main" xmlns="" id="{00000000-0008-0000-0000-0000B5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29" name="Text Box 150">
          <a:extLst>
            <a:ext uri="{FF2B5EF4-FFF2-40B4-BE49-F238E27FC236}">
              <a16:creationId xmlns:a16="http://schemas.microsoft.com/office/drawing/2014/main" xmlns="" id="{00000000-0008-0000-0000-0000B6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30" name="Text Box 268">
          <a:extLst>
            <a:ext uri="{FF2B5EF4-FFF2-40B4-BE49-F238E27FC236}">
              <a16:creationId xmlns:a16="http://schemas.microsoft.com/office/drawing/2014/main" xmlns="" id="{00000000-0008-0000-0000-0000B7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31" name="Text Box 306">
          <a:extLst>
            <a:ext uri="{FF2B5EF4-FFF2-40B4-BE49-F238E27FC236}">
              <a16:creationId xmlns:a16="http://schemas.microsoft.com/office/drawing/2014/main" xmlns="" id="{00000000-0008-0000-0000-0000B8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32" name="Text Box 533">
          <a:extLst>
            <a:ext uri="{FF2B5EF4-FFF2-40B4-BE49-F238E27FC236}">
              <a16:creationId xmlns:a16="http://schemas.microsoft.com/office/drawing/2014/main" xmlns="" id="{00000000-0008-0000-0000-0000B9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33" name="Text Box 773">
          <a:extLst>
            <a:ext uri="{FF2B5EF4-FFF2-40B4-BE49-F238E27FC236}">
              <a16:creationId xmlns:a16="http://schemas.microsoft.com/office/drawing/2014/main" xmlns="" id="{00000000-0008-0000-0000-0000BA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34" name="Text Box 150">
          <a:extLst>
            <a:ext uri="{FF2B5EF4-FFF2-40B4-BE49-F238E27FC236}">
              <a16:creationId xmlns:a16="http://schemas.microsoft.com/office/drawing/2014/main" xmlns="" id="{00000000-0008-0000-0000-0000BB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735" name="Text Box 61">
          <a:extLst>
            <a:ext uri="{FF2B5EF4-FFF2-40B4-BE49-F238E27FC236}">
              <a16:creationId xmlns:a16="http://schemas.microsoft.com/office/drawing/2014/main" xmlns="" id="{00000000-0008-0000-0000-0000BC00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736" name="Text Box 61">
          <a:extLst>
            <a:ext uri="{FF2B5EF4-FFF2-40B4-BE49-F238E27FC236}">
              <a16:creationId xmlns:a16="http://schemas.microsoft.com/office/drawing/2014/main" xmlns="" id="{00000000-0008-0000-0000-0000BD00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737" name="Text Box 61">
          <a:extLst>
            <a:ext uri="{FF2B5EF4-FFF2-40B4-BE49-F238E27FC236}">
              <a16:creationId xmlns:a16="http://schemas.microsoft.com/office/drawing/2014/main" xmlns="" id="{00000000-0008-0000-0000-0000BE00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738" name="Text Box 61">
          <a:extLst>
            <a:ext uri="{FF2B5EF4-FFF2-40B4-BE49-F238E27FC236}">
              <a16:creationId xmlns:a16="http://schemas.microsoft.com/office/drawing/2014/main" xmlns="" id="{00000000-0008-0000-0000-0000BF00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739" name="Text Box 61">
          <a:extLst>
            <a:ext uri="{FF2B5EF4-FFF2-40B4-BE49-F238E27FC236}">
              <a16:creationId xmlns:a16="http://schemas.microsoft.com/office/drawing/2014/main" xmlns="" id="{00000000-0008-0000-0000-0000C000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740" name="Text Box 61">
          <a:extLst>
            <a:ext uri="{FF2B5EF4-FFF2-40B4-BE49-F238E27FC236}">
              <a16:creationId xmlns:a16="http://schemas.microsoft.com/office/drawing/2014/main" xmlns="" id="{00000000-0008-0000-0000-0000C100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741" name="Text Box 61">
          <a:extLst>
            <a:ext uri="{FF2B5EF4-FFF2-40B4-BE49-F238E27FC236}">
              <a16:creationId xmlns:a16="http://schemas.microsoft.com/office/drawing/2014/main" xmlns="" id="{00000000-0008-0000-0000-0000C200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742" name="Text Box 61">
          <a:extLst>
            <a:ext uri="{FF2B5EF4-FFF2-40B4-BE49-F238E27FC236}">
              <a16:creationId xmlns:a16="http://schemas.microsoft.com/office/drawing/2014/main" xmlns="" id="{00000000-0008-0000-0000-0000C300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43" name="Text Box 61">
          <a:extLst>
            <a:ext uri="{FF2B5EF4-FFF2-40B4-BE49-F238E27FC236}">
              <a16:creationId xmlns:a16="http://schemas.microsoft.com/office/drawing/2014/main" xmlns="" id="{00000000-0008-0000-0000-0000C4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44" name="Text Box 268">
          <a:extLst>
            <a:ext uri="{FF2B5EF4-FFF2-40B4-BE49-F238E27FC236}">
              <a16:creationId xmlns:a16="http://schemas.microsoft.com/office/drawing/2014/main" xmlns="" id="{00000000-0008-0000-0000-0000C5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45" name="Text Box 306">
          <a:extLst>
            <a:ext uri="{FF2B5EF4-FFF2-40B4-BE49-F238E27FC236}">
              <a16:creationId xmlns:a16="http://schemas.microsoft.com/office/drawing/2014/main" xmlns="" id="{00000000-0008-0000-0000-0000C6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46" name="Text Box 533">
          <a:extLst>
            <a:ext uri="{FF2B5EF4-FFF2-40B4-BE49-F238E27FC236}">
              <a16:creationId xmlns:a16="http://schemas.microsoft.com/office/drawing/2014/main" xmlns="" id="{00000000-0008-0000-0000-0000C7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47" name="Text Box 773">
          <a:extLst>
            <a:ext uri="{FF2B5EF4-FFF2-40B4-BE49-F238E27FC236}">
              <a16:creationId xmlns:a16="http://schemas.microsoft.com/office/drawing/2014/main" xmlns="" id="{00000000-0008-0000-0000-0000C8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48" name="Text Box 150">
          <a:extLst>
            <a:ext uri="{FF2B5EF4-FFF2-40B4-BE49-F238E27FC236}">
              <a16:creationId xmlns:a16="http://schemas.microsoft.com/office/drawing/2014/main" xmlns="" id="{00000000-0008-0000-0000-0000C9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49" name="Text Box 268">
          <a:extLst>
            <a:ext uri="{FF2B5EF4-FFF2-40B4-BE49-F238E27FC236}">
              <a16:creationId xmlns:a16="http://schemas.microsoft.com/office/drawing/2014/main" xmlns="" id="{00000000-0008-0000-0000-0000CA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50" name="Text Box 306">
          <a:extLst>
            <a:ext uri="{FF2B5EF4-FFF2-40B4-BE49-F238E27FC236}">
              <a16:creationId xmlns:a16="http://schemas.microsoft.com/office/drawing/2014/main" xmlns="" id="{00000000-0008-0000-0000-0000CB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51" name="Text Box 533">
          <a:extLst>
            <a:ext uri="{FF2B5EF4-FFF2-40B4-BE49-F238E27FC236}">
              <a16:creationId xmlns:a16="http://schemas.microsoft.com/office/drawing/2014/main" xmlns="" id="{00000000-0008-0000-0000-0000CC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52" name="Text Box 773">
          <a:extLst>
            <a:ext uri="{FF2B5EF4-FFF2-40B4-BE49-F238E27FC236}">
              <a16:creationId xmlns:a16="http://schemas.microsoft.com/office/drawing/2014/main" xmlns="" id="{00000000-0008-0000-0000-0000CD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53" name="Text Box 150">
          <a:extLst>
            <a:ext uri="{FF2B5EF4-FFF2-40B4-BE49-F238E27FC236}">
              <a16:creationId xmlns:a16="http://schemas.microsoft.com/office/drawing/2014/main" xmlns="" id="{00000000-0008-0000-0000-0000CE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54" name="Text Box 61">
          <a:extLst>
            <a:ext uri="{FF2B5EF4-FFF2-40B4-BE49-F238E27FC236}">
              <a16:creationId xmlns:a16="http://schemas.microsoft.com/office/drawing/2014/main" xmlns="" id="{00000000-0008-0000-0000-0000CF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55" name="Text Box 268">
          <a:extLst>
            <a:ext uri="{FF2B5EF4-FFF2-40B4-BE49-F238E27FC236}">
              <a16:creationId xmlns:a16="http://schemas.microsoft.com/office/drawing/2014/main" xmlns="" id="{00000000-0008-0000-0000-0000D0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56" name="Text Box 306">
          <a:extLst>
            <a:ext uri="{FF2B5EF4-FFF2-40B4-BE49-F238E27FC236}">
              <a16:creationId xmlns:a16="http://schemas.microsoft.com/office/drawing/2014/main" xmlns="" id="{00000000-0008-0000-0000-0000D1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57" name="Text Box 533">
          <a:extLst>
            <a:ext uri="{FF2B5EF4-FFF2-40B4-BE49-F238E27FC236}">
              <a16:creationId xmlns:a16="http://schemas.microsoft.com/office/drawing/2014/main" xmlns="" id="{00000000-0008-0000-0000-0000D2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58" name="Text Box 773">
          <a:extLst>
            <a:ext uri="{FF2B5EF4-FFF2-40B4-BE49-F238E27FC236}">
              <a16:creationId xmlns:a16="http://schemas.microsoft.com/office/drawing/2014/main" xmlns="" id="{00000000-0008-0000-0000-0000D3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59" name="Text Box 150">
          <a:extLst>
            <a:ext uri="{FF2B5EF4-FFF2-40B4-BE49-F238E27FC236}">
              <a16:creationId xmlns:a16="http://schemas.microsoft.com/office/drawing/2014/main" xmlns="" id="{00000000-0008-0000-0000-0000D4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60" name="Text Box 268">
          <a:extLst>
            <a:ext uri="{FF2B5EF4-FFF2-40B4-BE49-F238E27FC236}">
              <a16:creationId xmlns:a16="http://schemas.microsoft.com/office/drawing/2014/main" xmlns="" id="{00000000-0008-0000-0000-0000D5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61" name="Text Box 306">
          <a:extLst>
            <a:ext uri="{FF2B5EF4-FFF2-40B4-BE49-F238E27FC236}">
              <a16:creationId xmlns:a16="http://schemas.microsoft.com/office/drawing/2014/main" xmlns="" id="{00000000-0008-0000-0000-0000D6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62" name="Text Box 533">
          <a:extLst>
            <a:ext uri="{FF2B5EF4-FFF2-40B4-BE49-F238E27FC236}">
              <a16:creationId xmlns:a16="http://schemas.microsoft.com/office/drawing/2014/main" xmlns="" id="{00000000-0008-0000-0000-0000D7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63" name="Text Box 773">
          <a:extLst>
            <a:ext uri="{FF2B5EF4-FFF2-40B4-BE49-F238E27FC236}">
              <a16:creationId xmlns:a16="http://schemas.microsoft.com/office/drawing/2014/main" xmlns="" id="{00000000-0008-0000-0000-0000D8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64" name="Text Box 150">
          <a:extLst>
            <a:ext uri="{FF2B5EF4-FFF2-40B4-BE49-F238E27FC236}">
              <a16:creationId xmlns:a16="http://schemas.microsoft.com/office/drawing/2014/main" xmlns="" id="{00000000-0008-0000-0000-0000D9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65" name="Text Box 268">
          <a:extLst>
            <a:ext uri="{FF2B5EF4-FFF2-40B4-BE49-F238E27FC236}">
              <a16:creationId xmlns:a16="http://schemas.microsoft.com/office/drawing/2014/main" xmlns="" id="{00000000-0008-0000-0000-0000DA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66" name="Text Box 306">
          <a:extLst>
            <a:ext uri="{FF2B5EF4-FFF2-40B4-BE49-F238E27FC236}">
              <a16:creationId xmlns:a16="http://schemas.microsoft.com/office/drawing/2014/main" xmlns="" id="{00000000-0008-0000-0000-0000DB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67" name="Text Box 533">
          <a:extLst>
            <a:ext uri="{FF2B5EF4-FFF2-40B4-BE49-F238E27FC236}">
              <a16:creationId xmlns:a16="http://schemas.microsoft.com/office/drawing/2014/main" xmlns="" id="{00000000-0008-0000-0000-0000DC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68" name="Text Box 773">
          <a:extLst>
            <a:ext uri="{FF2B5EF4-FFF2-40B4-BE49-F238E27FC236}">
              <a16:creationId xmlns:a16="http://schemas.microsoft.com/office/drawing/2014/main" xmlns="" id="{00000000-0008-0000-0000-0000DD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69" name="Text Box 150">
          <a:extLst>
            <a:ext uri="{FF2B5EF4-FFF2-40B4-BE49-F238E27FC236}">
              <a16:creationId xmlns:a16="http://schemas.microsoft.com/office/drawing/2014/main" xmlns="" id="{00000000-0008-0000-0000-0000DE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70" name="Text Box 268">
          <a:extLst>
            <a:ext uri="{FF2B5EF4-FFF2-40B4-BE49-F238E27FC236}">
              <a16:creationId xmlns:a16="http://schemas.microsoft.com/office/drawing/2014/main" xmlns="" id="{00000000-0008-0000-0000-0000DF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71" name="Text Box 306">
          <a:extLst>
            <a:ext uri="{FF2B5EF4-FFF2-40B4-BE49-F238E27FC236}">
              <a16:creationId xmlns:a16="http://schemas.microsoft.com/office/drawing/2014/main" xmlns="" id="{00000000-0008-0000-0000-0000E0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72" name="Text Box 533">
          <a:extLst>
            <a:ext uri="{FF2B5EF4-FFF2-40B4-BE49-F238E27FC236}">
              <a16:creationId xmlns:a16="http://schemas.microsoft.com/office/drawing/2014/main" xmlns="" id="{00000000-0008-0000-0000-0000E1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73" name="Text Box 773">
          <a:extLst>
            <a:ext uri="{FF2B5EF4-FFF2-40B4-BE49-F238E27FC236}">
              <a16:creationId xmlns:a16="http://schemas.microsoft.com/office/drawing/2014/main" xmlns="" id="{00000000-0008-0000-0000-0000E2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74" name="Text Box 150">
          <a:extLst>
            <a:ext uri="{FF2B5EF4-FFF2-40B4-BE49-F238E27FC236}">
              <a16:creationId xmlns:a16="http://schemas.microsoft.com/office/drawing/2014/main" xmlns="" id="{00000000-0008-0000-0000-0000E3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75" name="Text Box 268">
          <a:extLst>
            <a:ext uri="{FF2B5EF4-FFF2-40B4-BE49-F238E27FC236}">
              <a16:creationId xmlns:a16="http://schemas.microsoft.com/office/drawing/2014/main" xmlns="" id="{00000000-0008-0000-0000-0000E4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76" name="Text Box 306">
          <a:extLst>
            <a:ext uri="{FF2B5EF4-FFF2-40B4-BE49-F238E27FC236}">
              <a16:creationId xmlns:a16="http://schemas.microsoft.com/office/drawing/2014/main" xmlns="" id="{00000000-0008-0000-0000-0000E5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77" name="Text Box 533">
          <a:extLst>
            <a:ext uri="{FF2B5EF4-FFF2-40B4-BE49-F238E27FC236}">
              <a16:creationId xmlns:a16="http://schemas.microsoft.com/office/drawing/2014/main" xmlns="" id="{00000000-0008-0000-0000-0000E6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78" name="Text Box 773">
          <a:extLst>
            <a:ext uri="{FF2B5EF4-FFF2-40B4-BE49-F238E27FC236}">
              <a16:creationId xmlns:a16="http://schemas.microsoft.com/office/drawing/2014/main" xmlns="" id="{00000000-0008-0000-0000-0000E7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79" name="Text Box 150">
          <a:extLst>
            <a:ext uri="{FF2B5EF4-FFF2-40B4-BE49-F238E27FC236}">
              <a16:creationId xmlns:a16="http://schemas.microsoft.com/office/drawing/2014/main" xmlns="" id="{00000000-0008-0000-0000-0000E8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80" name="Text Box 268">
          <a:extLst>
            <a:ext uri="{FF2B5EF4-FFF2-40B4-BE49-F238E27FC236}">
              <a16:creationId xmlns:a16="http://schemas.microsoft.com/office/drawing/2014/main" xmlns="" id="{00000000-0008-0000-0000-0000E9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81" name="Text Box 306">
          <a:extLst>
            <a:ext uri="{FF2B5EF4-FFF2-40B4-BE49-F238E27FC236}">
              <a16:creationId xmlns:a16="http://schemas.microsoft.com/office/drawing/2014/main" xmlns="" id="{00000000-0008-0000-0000-0000EA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82" name="Text Box 533">
          <a:extLst>
            <a:ext uri="{FF2B5EF4-FFF2-40B4-BE49-F238E27FC236}">
              <a16:creationId xmlns:a16="http://schemas.microsoft.com/office/drawing/2014/main" xmlns="" id="{00000000-0008-0000-0000-0000EB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83" name="Text Box 773">
          <a:extLst>
            <a:ext uri="{FF2B5EF4-FFF2-40B4-BE49-F238E27FC236}">
              <a16:creationId xmlns:a16="http://schemas.microsoft.com/office/drawing/2014/main" xmlns="" id="{00000000-0008-0000-0000-0000EC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84" name="Text Box 150">
          <a:extLst>
            <a:ext uri="{FF2B5EF4-FFF2-40B4-BE49-F238E27FC236}">
              <a16:creationId xmlns:a16="http://schemas.microsoft.com/office/drawing/2014/main" xmlns="" id="{00000000-0008-0000-0000-0000ED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85" name="Text Box 268">
          <a:extLst>
            <a:ext uri="{FF2B5EF4-FFF2-40B4-BE49-F238E27FC236}">
              <a16:creationId xmlns:a16="http://schemas.microsoft.com/office/drawing/2014/main" xmlns="" id="{00000000-0008-0000-0000-0000EE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86" name="Text Box 306">
          <a:extLst>
            <a:ext uri="{FF2B5EF4-FFF2-40B4-BE49-F238E27FC236}">
              <a16:creationId xmlns:a16="http://schemas.microsoft.com/office/drawing/2014/main" xmlns="" id="{00000000-0008-0000-0000-0000EF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87" name="Text Box 533">
          <a:extLst>
            <a:ext uri="{FF2B5EF4-FFF2-40B4-BE49-F238E27FC236}">
              <a16:creationId xmlns:a16="http://schemas.microsoft.com/office/drawing/2014/main" xmlns="" id="{00000000-0008-0000-0000-0000F0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88" name="Text Box 773">
          <a:extLst>
            <a:ext uri="{FF2B5EF4-FFF2-40B4-BE49-F238E27FC236}">
              <a16:creationId xmlns:a16="http://schemas.microsoft.com/office/drawing/2014/main" xmlns="" id="{00000000-0008-0000-0000-0000F1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89" name="Text Box 150">
          <a:extLst>
            <a:ext uri="{FF2B5EF4-FFF2-40B4-BE49-F238E27FC236}">
              <a16:creationId xmlns:a16="http://schemas.microsoft.com/office/drawing/2014/main" xmlns="" id="{00000000-0008-0000-0000-0000F2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90" name="Text Box 268">
          <a:extLst>
            <a:ext uri="{FF2B5EF4-FFF2-40B4-BE49-F238E27FC236}">
              <a16:creationId xmlns:a16="http://schemas.microsoft.com/office/drawing/2014/main" xmlns="" id="{00000000-0008-0000-0000-0000F3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91" name="Text Box 306">
          <a:extLst>
            <a:ext uri="{FF2B5EF4-FFF2-40B4-BE49-F238E27FC236}">
              <a16:creationId xmlns:a16="http://schemas.microsoft.com/office/drawing/2014/main" xmlns="" id="{00000000-0008-0000-0000-0000F4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92" name="Text Box 533">
          <a:extLst>
            <a:ext uri="{FF2B5EF4-FFF2-40B4-BE49-F238E27FC236}">
              <a16:creationId xmlns:a16="http://schemas.microsoft.com/office/drawing/2014/main" xmlns="" id="{00000000-0008-0000-0000-0000F5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93" name="Text Box 773">
          <a:extLst>
            <a:ext uri="{FF2B5EF4-FFF2-40B4-BE49-F238E27FC236}">
              <a16:creationId xmlns:a16="http://schemas.microsoft.com/office/drawing/2014/main" xmlns="" id="{00000000-0008-0000-0000-0000F6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94" name="Text Box 150">
          <a:extLst>
            <a:ext uri="{FF2B5EF4-FFF2-40B4-BE49-F238E27FC236}">
              <a16:creationId xmlns:a16="http://schemas.microsoft.com/office/drawing/2014/main" xmlns="" id="{00000000-0008-0000-0000-0000F7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95" name="Text Box 268">
          <a:extLst>
            <a:ext uri="{FF2B5EF4-FFF2-40B4-BE49-F238E27FC236}">
              <a16:creationId xmlns:a16="http://schemas.microsoft.com/office/drawing/2014/main" xmlns="" id="{00000000-0008-0000-0000-0000F8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96" name="Text Box 306">
          <a:extLst>
            <a:ext uri="{FF2B5EF4-FFF2-40B4-BE49-F238E27FC236}">
              <a16:creationId xmlns:a16="http://schemas.microsoft.com/office/drawing/2014/main" xmlns="" id="{00000000-0008-0000-0000-0000F9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97" name="Text Box 533">
          <a:extLst>
            <a:ext uri="{FF2B5EF4-FFF2-40B4-BE49-F238E27FC236}">
              <a16:creationId xmlns:a16="http://schemas.microsoft.com/office/drawing/2014/main" xmlns="" id="{00000000-0008-0000-0000-0000FA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98" name="Text Box 773">
          <a:extLst>
            <a:ext uri="{FF2B5EF4-FFF2-40B4-BE49-F238E27FC236}">
              <a16:creationId xmlns:a16="http://schemas.microsoft.com/office/drawing/2014/main" xmlns="" id="{00000000-0008-0000-0000-0000FB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799" name="Text Box 150">
          <a:extLst>
            <a:ext uri="{FF2B5EF4-FFF2-40B4-BE49-F238E27FC236}">
              <a16:creationId xmlns:a16="http://schemas.microsoft.com/office/drawing/2014/main" xmlns="" id="{00000000-0008-0000-0000-0000FC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00" name="Text Box 268">
          <a:extLst>
            <a:ext uri="{FF2B5EF4-FFF2-40B4-BE49-F238E27FC236}">
              <a16:creationId xmlns:a16="http://schemas.microsoft.com/office/drawing/2014/main" xmlns="" id="{00000000-0008-0000-0000-0000FD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01" name="Text Box 306">
          <a:extLst>
            <a:ext uri="{FF2B5EF4-FFF2-40B4-BE49-F238E27FC236}">
              <a16:creationId xmlns:a16="http://schemas.microsoft.com/office/drawing/2014/main" xmlns="" id="{00000000-0008-0000-0000-0000FE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02" name="Text Box 533">
          <a:extLst>
            <a:ext uri="{FF2B5EF4-FFF2-40B4-BE49-F238E27FC236}">
              <a16:creationId xmlns:a16="http://schemas.microsoft.com/office/drawing/2014/main" xmlns="" id="{00000000-0008-0000-0000-0000FF00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03" name="Text Box 773">
          <a:extLst>
            <a:ext uri="{FF2B5EF4-FFF2-40B4-BE49-F238E27FC236}">
              <a16:creationId xmlns:a16="http://schemas.microsoft.com/office/drawing/2014/main" xmlns="" id="{00000000-0008-0000-0000-000000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04" name="Text Box 150">
          <a:extLst>
            <a:ext uri="{FF2B5EF4-FFF2-40B4-BE49-F238E27FC236}">
              <a16:creationId xmlns:a16="http://schemas.microsoft.com/office/drawing/2014/main" xmlns="" id="{00000000-0008-0000-0000-000001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805" name="Text Box 61">
          <a:extLst>
            <a:ext uri="{FF2B5EF4-FFF2-40B4-BE49-F238E27FC236}">
              <a16:creationId xmlns:a16="http://schemas.microsoft.com/office/drawing/2014/main" xmlns="" id="{00000000-0008-0000-0000-00000201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806" name="Text Box 61">
          <a:extLst>
            <a:ext uri="{FF2B5EF4-FFF2-40B4-BE49-F238E27FC236}">
              <a16:creationId xmlns:a16="http://schemas.microsoft.com/office/drawing/2014/main" xmlns="" id="{00000000-0008-0000-0000-00000301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807" name="Text Box 61">
          <a:extLst>
            <a:ext uri="{FF2B5EF4-FFF2-40B4-BE49-F238E27FC236}">
              <a16:creationId xmlns:a16="http://schemas.microsoft.com/office/drawing/2014/main" xmlns="" id="{00000000-0008-0000-0000-00000401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808" name="Text Box 61">
          <a:extLst>
            <a:ext uri="{FF2B5EF4-FFF2-40B4-BE49-F238E27FC236}">
              <a16:creationId xmlns:a16="http://schemas.microsoft.com/office/drawing/2014/main" xmlns="" id="{00000000-0008-0000-0000-00000501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809" name="Text Box 61">
          <a:extLst>
            <a:ext uri="{FF2B5EF4-FFF2-40B4-BE49-F238E27FC236}">
              <a16:creationId xmlns:a16="http://schemas.microsoft.com/office/drawing/2014/main" xmlns="" id="{00000000-0008-0000-0000-00000601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810" name="Text Box 61">
          <a:extLst>
            <a:ext uri="{FF2B5EF4-FFF2-40B4-BE49-F238E27FC236}">
              <a16:creationId xmlns:a16="http://schemas.microsoft.com/office/drawing/2014/main" xmlns="" id="{00000000-0008-0000-0000-00000701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811" name="Text Box 61">
          <a:extLst>
            <a:ext uri="{FF2B5EF4-FFF2-40B4-BE49-F238E27FC236}">
              <a16:creationId xmlns:a16="http://schemas.microsoft.com/office/drawing/2014/main" xmlns="" id="{00000000-0008-0000-0000-00000801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812" name="Text Box 61">
          <a:extLst>
            <a:ext uri="{FF2B5EF4-FFF2-40B4-BE49-F238E27FC236}">
              <a16:creationId xmlns:a16="http://schemas.microsoft.com/office/drawing/2014/main" xmlns="" id="{00000000-0008-0000-0000-00000901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13" name="Text Box 61">
          <a:extLst>
            <a:ext uri="{FF2B5EF4-FFF2-40B4-BE49-F238E27FC236}">
              <a16:creationId xmlns:a16="http://schemas.microsoft.com/office/drawing/2014/main" xmlns="" id="{00000000-0008-0000-0000-00000A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14" name="Text Box 268">
          <a:extLst>
            <a:ext uri="{FF2B5EF4-FFF2-40B4-BE49-F238E27FC236}">
              <a16:creationId xmlns:a16="http://schemas.microsoft.com/office/drawing/2014/main" xmlns="" id="{00000000-0008-0000-0000-00000B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15" name="Text Box 306">
          <a:extLst>
            <a:ext uri="{FF2B5EF4-FFF2-40B4-BE49-F238E27FC236}">
              <a16:creationId xmlns:a16="http://schemas.microsoft.com/office/drawing/2014/main" xmlns="" id="{00000000-0008-0000-0000-00000C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16" name="Text Box 533">
          <a:extLst>
            <a:ext uri="{FF2B5EF4-FFF2-40B4-BE49-F238E27FC236}">
              <a16:creationId xmlns:a16="http://schemas.microsoft.com/office/drawing/2014/main" xmlns="" id="{00000000-0008-0000-0000-00000D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17" name="Text Box 773">
          <a:extLst>
            <a:ext uri="{FF2B5EF4-FFF2-40B4-BE49-F238E27FC236}">
              <a16:creationId xmlns:a16="http://schemas.microsoft.com/office/drawing/2014/main" xmlns="" id="{00000000-0008-0000-0000-00000E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18" name="Text Box 150">
          <a:extLst>
            <a:ext uri="{FF2B5EF4-FFF2-40B4-BE49-F238E27FC236}">
              <a16:creationId xmlns:a16="http://schemas.microsoft.com/office/drawing/2014/main" xmlns="" id="{00000000-0008-0000-0000-00000F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19" name="Text Box 268">
          <a:extLst>
            <a:ext uri="{FF2B5EF4-FFF2-40B4-BE49-F238E27FC236}">
              <a16:creationId xmlns:a16="http://schemas.microsoft.com/office/drawing/2014/main" xmlns="" id="{00000000-0008-0000-0000-000010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20" name="Text Box 306">
          <a:extLst>
            <a:ext uri="{FF2B5EF4-FFF2-40B4-BE49-F238E27FC236}">
              <a16:creationId xmlns:a16="http://schemas.microsoft.com/office/drawing/2014/main" xmlns="" id="{00000000-0008-0000-0000-000011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21" name="Text Box 533">
          <a:extLst>
            <a:ext uri="{FF2B5EF4-FFF2-40B4-BE49-F238E27FC236}">
              <a16:creationId xmlns:a16="http://schemas.microsoft.com/office/drawing/2014/main" xmlns="" id="{00000000-0008-0000-0000-000012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22" name="Text Box 773">
          <a:extLst>
            <a:ext uri="{FF2B5EF4-FFF2-40B4-BE49-F238E27FC236}">
              <a16:creationId xmlns:a16="http://schemas.microsoft.com/office/drawing/2014/main" xmlns="" id="{00000000-0008-0000-0000-000013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23" name="Text Box 150">
          <a:extLst>
            <a:ext uri="{FF2B5EF4-FFF2-40B4-BE49-F238E27FC236}">
              <a16:creationId xmlns:a16="http://schemas.microsoft.com/office/drawing/2014/main" xmlns="" id="{00000000-0008-0000-0000-000014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24" name="Text Box 61">
          <a:extLst>
            <a:ext uri="{FF2B5EF4-FFF2-40B4-BE49-F238E27FC236}">
              <a16:creationId xmlns:a16="http://schemas.microsoft.com/office/drawing/2014/main" xmlns="" id="{00000000-0008-0000-0000-000015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25" name="Text Box 268">
          <a:extLst>
            <a:ext uri="{FF2B5EF4-FFF2-40B4-BE49-F238E27FC236}">
              <a16:creationId xmlns:a16="http://schemas.microsoft.com/office/drawing/2014/main" xmlns="" id="{00000000-0008-0000-0000-000016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26" name="Text Box 306">
          <a:extLst>
            <a:ext uri="{FF2B5EF4-FFF2-40B4-BE49-F238E27FC236}">
              <a16:creationId xmlns:a16="http://schemas.microsoft.com/office/drawing/2014/main" xmlns="" id="{00000000-0008-0000-0000-000017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27" name="Text Box 533">
          <a:extLst>
            <a:ext uri="{FF2B5EF4-FFF2-40B4-BE49-F238E27FC236}">
              <a16:creationId xmlns:a16="http://schemas.microsoft.com/office/drawing/2014/main" xmlns="" id="{00000000-0008-0000-0000-000018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28" name="Text Box 773">
          <a:extLst>
            <a:ext uri="{FF2B5EF4-FFF2-40B4-BE49-F238E27FC236}">
              <a16:creationId xmlns:a16="http://schemas.microsoft.com/office/drawing/2014/main" xmlns="" id="{00000000-0008-0000-0000-000019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29" name="Text Box 150">
          <a:extLst>
            <a:ext uri="{FF2B5EF4-FFF2-40B4-BE49-F238E27FC236}">
              <a16:creationId xmlns:a16="http://schemas.microsoft.com/office/drawing/2014/main" xmlns="" id="{00000000-0008-0000-0000-00001A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30" name="Text Box 268">
          <a:extLst>
            <a:ext uri="{FF2B5EF4-FFF2-40B4-BE49-F238E27FC236}">
              <a16:creationId xmlns:a16="http://schemas.microsoft.com/office/drawing/2014/main" xmlns="" id="{00000000-0008-0000-0000-00001B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31" name="Text Box 306">
          <a:extLst>
            <a:ext uri="{FF2B5EF4-FFF2-40B4-BE49-F238E27FC236}">
              <a16:creationId xmlns:a16="http://schemas.microsoft.com/office/drawing/2014/main" xmlns="" id="{00000000-0008-0000-0000-00001C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32" name="Text Box 533">
          <a:extLst>
            <a:ext uri="{FF2B5EF4-FFF2-40B4-BE49-F238E27FC236}">
              <a16:creationId xmlns:a16="http://schemas.microsoft.com/office/drawing/2014/main" xmlns="" id="{00000000-0008-0000-0000-00001D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33" name="Text Box 773">
          <a:extLst>
            <a:ext uri="{FF2B5EF4-FFF2-40B4-BE49-F238E27FC236}">
              <a16:creationId xmlns:a16="http://schemas.microsoft.com/office/drawing/2014/main" xmlns="" id="{00000000-0008-0000-0000-00001E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34" name="Text Box 150">
          <a:extLst>
            <a:ext uri="{FF2B5EF4-FFF2-40B4-BE49-F238E27FC236}">
              <a16:creationId xmlns:a16="http://schemas.microsoft.com/office/drawing/2014/main" xmlns="" id="{00000000-0008-0000-0000-00001F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35" name="Text Box 268">
          <a:extLst>
            <a:ext uri="{FF2B5EF4-FFF2-40B4-BE49-F238E27FC236}">
              <a16:creationId xmlns:a16="http://schemas.microsoft.com/office/drawing/2014/main" xmlns="" id="{00000000-0008-0000-0000-000020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36" name="Text Box 306">
          <a:extLst>
            <a:ext uri="{FF2B5EF4-FFF2-40B4-BE49-F238E27FC236}">
              <a16:creationId xmlns:a16="http://schemas.microsoft.com/office/drawing/2014/main" xmlns="" id="{00000000-0008-0000-0000-000021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37" name="Text Box 533">
          <a:extLst>
            <a:ext uri="{FF2B5EF4-FFF2-40B4-BE49-F238E27FC236}">
              <a16:creationId xmlns:a16="http://schemas.microsoft.com/office/drawing/2014/main" xmlns="" id="{00000000-0008-0000-0000-000022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38" name="Text Box 773">
          <a:extLst>
            <a:ext uri="{FF2B5EF4-FFF2-40B4-BE49-F238E27FC236}">
              <a16:creationId xmlns:a16="http://schemas.microsoft.com/office/drawing/2014/main" xmlns="" id="{00000000-0008-0000-0000-000023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39" name="Text Box 150">
          <a:extLst>
            <a:ext uri="{FF2B5EF4-FFF2-40B4-BE49-F238E27FC236}">
              <a16:creationId xmlns:a16="http://schemas.microsoft.com/office/drawing/2014/main" xmlns="" id="{00000000-0008-0000-0000-000024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40" name="Text Box 268">
          <a:extLst>
            <a:ext uri="{FF2B5EF4-FFF2-40B4-BE49-F238E27FC236}">
              <a16:creationId xmlns:a16="http://schemas.microsoft.com/office/drawing/2014/main" xmlns="" id="{00000000-0008-0000-0000-000025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41" name="Text Box 306">
          <a:extLst>
            <a:ext uri="{FF2B5EF4-FFF2-40B4-BE49-F238E27FC236}">
              <a16:creationId xmlns:a16="http://schemas.microsoft.com/office/drawing/2014/main" xmlns="" id="{00000000-0008-0000-0000-000026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42" name="Text Box 533">
          <a:extLst>
            <a:ext uri="{FF2B5EF4-FFF2-40B4-BE49-F238E27FC236}">
              <a16:creationId xmlns:a16="http://schemas.microsoft.com/office/drawing/2014/main" xmlns="" id="{00000000-0008-0000-0000-000027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43" name="Text Box 773">
          <a:extLst>
            <a:ext uri="{FF2B5EF4-FFF2-40B4-BE49-F238E27FC236}">
              <a16:creationId xmlns:a16="http://schemas.microsoft.com/office/drawing/2014/main" xmlns="" id="{00000000-0008-0000-0000-000028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44" name="Text Box 150">
          <a:extLst>
            <a:ext uri="{FF2B5EF4-FFF2-40B4-BE49-F238E27FC236}">
              <a16:creationId xmlns:a16="http://schemas.microsoft.com/office/drawing/2014/main" xmlns="" id="{00000000-0008-0000-0000-000029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45" name="Text Box 268">
          <a:extLst>
            <a:ext uri="{FF2B5EF4-FFF2-40B4-BE49-F238E27FC236}">
              <a16:creationId xmlns:a16="http://schemas.microsoft.com/office/drawing/2014/main" xmlns="" id="{00000000-0008-0000-0000-00002A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46" name="Text Box 306">
          <a:extLst>
            <a:ext uri="{FF2B5EF4-FFF2-40B4-BE49-F238E27FC236}">
              <a16:creationId xmlns:a16="http://schemas.microsoft.com/office/drawing/2014/main" xmlns="" id="{00000000-0008-0000-0000-00002B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47" name="Text Box 533">
          <a:extLst>
            <a:ext uri="{FF2B5EF4-FFF2-40B4-BE49-F238E27FC236}">
              <a16:creationId xmlns:a16="http://schemas.microsoft.com/office/drawing/2014/main" xmlns="" id="{00000000-0008-0000-0000-00002C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48" name="Text Box 773">
          <a:extLst>
            <a:ext uri="{FF2B5EF4-FFF2-40B4-BE49-F238E27FC236}">
              <a16:creationId xmlns:a16="http://schemas.microsoft.com/office/drawing/2014/main" xmlns="" id="{00000000-0008-0000-0000-00002D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49" name="Text Box 150">
          <a:extLst>
            <a:ext uri="{FF2B5EF4-FFF2-40B4-BE49-F238E27FC236}">
              <a16:creationId xmlns:a16="http://schemas.microsoft.com/office/drawing/2014/main" xmlns="" id="{00000000-0008-0000-0000-00002E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50" name="Text Box 268">
          <a:extLst>
            <a:ext uri="{FF2B5EF4-FFF2-40B4-BE49-F238E27FC236}">
              <a16:creationId xmlns:a16="http://schemas.microsoft.com/office/drawing/2014/main" xmlns="" id="{00000000-0008-0000-0000-00002F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51" name="Text Box 306">
          <a:extLst>
            <a:ext uri="{FF2B5EF4-FFF2-40B4-BE49-F238E27FC236}">
              <a16:creationId xmlns:a16="http://schemas.microsoft.com/office/drawing/2014/main" xmlns="" id="{00000000-0008-0000-0000-000030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52" name="Text Box 533">
          <a:extLst>
            <a:ext uri="{FF2B5EF4-FFF2-40B4-BE49-F238E27FC236}">
              <a16:creationId xmlns:a16="http://schemas.microsoft.com/office/drawing/2014/main" xmlns="" id="{00000000-0008-0000-0000-000031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53" name="Text Box 773">
          <a:extLst>
            <a:ext uri="{FF2B5EF4-FFF2-40B4-BE49-F238E27FC236}">
              <a16:creationId xmlns:a16="http://schemas.microsoft.com/office/drawing/2014/main" xmlns="" id="{00000000-0008-0000-0000-000032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54" name="Text Box 150">
          <a:extLst>
            <a:ext uri="{FF2B5EF4-FFF2-40B4-BE49-F238E27FC236}">
              <a16:creationId xmlns:a16="http://schemas.microsoft.com/office/drawing/2014/main" xmlns="" id="{00000000-0008-0000-0000-000033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55" name="Text Box 268">
          <a:extLst>
            <a:ext uri="{FF2B5EF4-FFF2-40B4-BE49-F238E27FC236}">
              <a16:creationId xmlns:a16="http://schemas.microsoft.com/office/drawing/2014/main" xmlns="" id="{00000000-0008-0000-0000-000034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56" name="Text Box 306">
          <a:extLst>
            <a:ext uri="{FF2B5EF4-FFF2-40B4-BE49-F238E27FC236}">
              <a16:creationId xmlns:a16="http://schemas.microsoft.com/office/drawing/2014/main" xmlns="" id="{00000000-0008-0000-0000-000035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57" name="Text Box 533">
          <a:extLst>
            <a:ext uri="{FF2B5EF4-FFF2-40B4-BE49-F238E27FC236}">
              <a16:creationId xmlns:a16="http://schemas.microsoft.com/office/drawing/2014/main" xmlns="" id="{00000000-0008-0000-0000-000036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58" name="Text Box 773">
          <a:extLst>
            <a:ext uri="{FF2B5EF4-FFF2-40B4-BE49-F238E27FC236}">
              <a16:creationId xmlns:a16="http://schemas.microsoft.com/office/drawing/2014/main" xmlns="" id="{00000000-0008-0000-0000-000037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59" name="Text Box 150">
          <a:extLst>
            <a:ext uri="{FF2B5EF4-FFF2-40B4-BE49-F238E27FC236}">
              <a16:creationId xmlns:a16="http://schemas.microsoft.com/office/drawing/2014/main" xmlns="" id="{00000000-0008-0000-0000-000038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60" name="Text Box 268">
          <a:extLst>
            <a:ext uri="{FF2B5EF4-FFF2-40B4-BE49-F238E27FC236}">
              <a16:creationId xmlns:a16="http://schemas.microsoft.com/office/drawing/2014/main" xmlns="" id="{00000000-0008-0000-0000-000039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61" name="Text Box 306">
          <a:extLst>
            <a:ext uri="{FF2B5EF4-FFF2-40B4-BE49-F238E27FC236}">
              <a16:creationId xmlns:a16="http://schemas.microsoft.com/office/drawing/2014/main" xmlns="" id="{00000000-0008-0000-0000-00003A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62" name="Text Box 533">
          <a:extLst>
            <a:ext uri="{FF2B5EF4-FFF2-40B4-BE49-F238E27FC236}">
              <a16:creationId xmlns:a16="http://schemas.microsoft.com/office/drawing/2014/main" xmlns="" id="{00000000-0008-0000-0000-00003B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63" name="Text Box 773">
          <a:extLst>
            <a:ext uri="{FF2B5EF4-FFF2-40B4-BE49-F238E27FC236}">
              <a16:creationId xmlns:a16="http://schemas.microsoft.com/office/drawing/2014/main" xmlns="" id="{00000000-0008-0000-0000-00003C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64" name="Text Box 150">
          <a:extLst>
            <a:ext uri="{FF2B5EF4-FFF2-40B4-BE49-F238E27FC236}">
              <a16:creationId xmlns:a16="http://schemas.microsoft.com/office/drawing/2014/main" xmlns="" id="{00000000-0008-0000-0000-00003D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65" name="Text Box 268">
          <a:extLst>
            <a:ext uri="{FF2B5EF4-FFF2-40B4-BE49-F238E27FC236}">
              <a16:creationId xmlns:a16="http://schemas.microsoft.com/office/drawing/2014/main" xmlns="" id="{00000000-0008-0000-0000-00003E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66" name="Text Box 306">
          <a:extLst>
            <a:ext uri="{FF2B5EF4-FFF2-40B4-BE49-F238E27FC236}">
              <a16:creationId xmlns:a16="http://schemas.microsoft.com/office/drawing/2014/main" xmlns="" id="{00000000-0008-0000-0000-00003F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67" name="Text Box 533">
          <a:extLst>
            <a:ext uri="{FF2B5EF4-FFF2-40B4-BE49-F238E27FC236}">
              <a16:creationId xmlns:a16="http://schemas.microsoft.com/office/drawing/2014/main" xmlns="" id="{00000000-0008-0000-0000-000040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68" name="Text Box 773">
          <a:extLst>
            <a:ext uri="{FF2B5EF4-FFF2-40B4-BE49-F238E27FC236}">
              <a16:creationId xmlns:a16="http://schemas.microsoft.com/office/drawing/2014/main" xmlns="" id="{00000000-0008-0000-0000-000041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69" name="Text Box 150">
          <a:extLst>
            <a:ext uri="{FF2B5EF4-FFF2-40B4-BE49-F238E27FC236}">
              <a16:creationId xmlns:a16="http://schemas.microsoft.com/office/drawing/2014/main" xmlns="" id="{00000000-0008-0000-0000-000042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70" name="Text Box 268">
          <a:extLst>
            <a:ext uri="{FF2B5EF4-FFF2-40B4-BE49-F238E27FC236}">
              <a16:creationId xmlns:a16="http://schemas.microsoft.com/office/drawing/2014/main" xmlns="" id="{00000000-0008-0000-0000-000043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71" name="Text Box 306">
          <a:extLst>
            <a:ext uri="{FF2B5EF4-FFF2-40B4-BE49-F238E27FC236}">
              <a16:creationId xmlns:a16="http://schemas.microsoft.com/office/drawing/2014/main" xmlns="" id="{00000000-0008-0000-0000-000044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72" name="Text Box 533">
          <a:extLst>
            <a:ext uri="{FF2B5EF4-FFF2-40B4-BE49-F238E27FC236}">
              <a16:creationId xmlns:a16="http://schemas.microsoft.com/office/drawing/2014/main" xmlns="" id="{00000000-0008-0000-0000-000045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73" name="Text Box 773">
          <a:extLst>
            <a:ext uri="{FF2B5EF4-FFF2-40B4-BE49-F238E27FC236}">
              <a16:creationId xmlns:a16="http://schemas.microsoft.com/office/drawing/2014/main" xmlns="" id="{00000000-0008-0000-0000-000046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74" name="Text Box 150">
          <a:extLst>
            <a:ext uri="{FF2B5EF4-FFF2-40B4-BE49-F238E27FC236}">
              <a16:creationId xmlns:a16="http://schemas.microsoft.com/office/drawing/2014/main" xmlns="" id="{00000000-0008-0000-0000-000047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875" name="Text Box 61">
          <a:extLst>
            <a:ext uri="{FF2B5EF4-FFF2-40B4-BE49-F238E27FC236}">
              <a16:creationId xmlns:a16="http://schemas.microsoft.com/office/drawing/2014/main" xmlns="" id="{00000000-0008-0000-0000-00004801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876" name="Text Box 61">
          <a:extLst>
            <a:ext uri="{FF2B5EF4-FFF2-40B4-BE49-F238E27FC236}">
              <a16:creationId xmlns:a16="http://schemas.microsoft.com/office/drawing/2014/main" xmlns="" id="{00000000-0008-0000-0000-00004901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877" name="Text Box 61">
          <a:extLst>
            <a:ext uri="{FF2B5EF4-FFF2-40B4-BE49-F238E27FC236}">
              <a16:creationId xmlns:a16="http://schemas.microsoft.com/office/drawing/2014/main" xmlns="" id="{00000000-0008-0000-0000-00004A01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878" name="Text Box 61">
          <a:extLst>
            <a:ext uri="{FF2B5EF4-FFF2-40B4-BE49-F238E27FC236}">
              <a16:creationId xmlns:a16="http://schemas.microsoft.com/office/drawing/2014/main" xmlns="" id="{00000000-0008-0000-0000-00004B01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879" name="Text Box 61">
          <a:extLst>
            <a:ext uri="{FF2B5EF4-FFF2-40B4-BE49-F238E27FC236}">
              <a16:creationId xmlns:a16="http://schemas.microsoft.com/office/drawing/2014/main" xmlns="" id="{00000000-0008-0000-0000-00004C01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880" name="Text Box 61">
          <a:extLst>
            <a:ext uri="{FF2B5EF4-FFF2-40B4-BE49-F238E27FC236}">
              <a16:creationId xmlns:a16="http://schemas.microsoft.com/office/drawing/2014/main" xmlns="" id="{00000000-0008-0000-0000-00004D01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881" name="Text Box 61">
          <a:extLst>
            <a:ext uri="{FF2B5EF4-FFF2-40B4-BE49-F238E27FC236}">
              <a16:creationId xmlns:a16="http://schemas.microsoft.com/office/drawing/2014/main" xmlns="" id="{00000000-0008-0000-0000-00004E01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882" name="Text Box 61">
          <a:extLst>
            <a:ext uri="{FF2B5EF4-FFF2-40B4-BE49-F238E27FC236}">
              <a16:creationId xmlns:a16="http://schemas.microsoft.com/office/drawing/2014/main" xmlns="" id="{00000000-0008-0000-0000-00004F01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83" name="Text Box 61">
          <a:extLst>
            <a:ext uri="{FF2B5EF4-FFF2-40B4-BE49-F238E27FC236}">
              <a16:creationId xmlns:a16="http://schemas.microsoft.com/office/drawing/2014/main" xmlns="" id="{00000000-0008-0000-0000-000050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84" name="Text Box 268">
          <a:extLst>
            <a:ext uri="{FF2B5EF4-FFF2-40B4-BE49-F238E27FC236}">
              <a16:creationId xmlns:a16="http://schemas.microsoft.com/office/drawing/2014/main" xmlns="" id="{00000000-0008-0000-0000-000051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85" name="Text Box 306">
          <a:extLst>
            <a:ext uri="{FF2B5EF4-FFF2-40B4-BE49-F238E27FC236}">
              <a16:creationId xmlns:a16="http://schemas.microsoft.com/office/drawing/2014/main" xmlns="" id="{00000000-0008-0000-0000-000052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86" name="Text Box 533">
          <a:extLst>
            <a:ext uri="{FF2B5EF4-FFF2-40B4-BE49-F238E27FC236}">
              <a16:creationId xmlns:a16="http://schemas.microsoft.com/office/drawing/2014/main" xmlns="" id="{00000000-0008-0000-0000-000053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87" name="Text Box 773">
          <a:extLst>
            <a:ext uri="{FF2B5EF4-FFF2-40B4-BE49-F238E27FC236}">
              <a16:creationId xmlns:a16="http://schemas.microsoft.com/office/drawing/2014/main" xmlns="" id="{00000000-0008-0000-0000-000054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88" name="Text Box 150">
          <a:extLst>
            <a:ext uri="{FF2B5EF4-FFF2-40B4-BE49-F238E27FC236}">
              <a16:creationId xmlns:a16="http://schemas.microsoft.com/office/drawing/2014/main" xmlns="" id="{00000000-0008-0000-0000-000055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89" name="Text Box 268">
          <a:extLst>
            <a:ext uri="{FF2B5EF4-FFF2-40B4-BE49-F238E27FC236}">
              <a16:creationId xmlns:a16="http://schemas.microsoft.com/office/drawing/2014/main" xmlns="" id="{00000000-0008-0000-0000-000056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90" name="Text Box 306">
          <a:extLst>
            <a:ext uri="{FF2B5EF4-FFF2-40B4-BE49-F238E27FC236}">
              <a16:creationId xmlns:a16="http://schemas.microsoft.com/office/drawing/2014/main" xmlns="" id="{00000000-0008-0000-0000-000057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91" name="Text Box 533">
          <a:extLst>
            <a:ext uri="{FF2B5EF4-FFF2-40B4-BE49-F238E27FC236}">
              <a16:creationId xmlns:a16="http://schemas.microsoft.com/office/drawing/2014/main" xmlns="" id="{00000000-0008-0000-0000-000058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92" name="Text Box 773">
          <a:extLst>
            <a:ext uri="{FF2B5EF4-FFF2-40B4-BE49-F238E27FC236}">
              <a16:creationId xmlns:a16="http://schemas.microsoft.com/office/drawing/2014/main" xmlns="" id="{00000000-0008-0000-0000-000059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93" name="Text Box 150">
          <a:extLst>
            <a:ext uri="{FF2B5EF4-FFF2-40B4-BE49-F238E27FC236}">
              <a16:creationId xmlns:a16="http://schemas.microsoft.com/office/drawing/2014/main" xmlns="" id="{00000000-0008-0000-0000-00005A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94" name="Text Box 61">
          <a:extLst>
            <a:ext uri="{FF2B5EF4-FFF2-40B4-BE49-F238E27FC236}">
              <a16:creationId xmlns:a16="http://schemas.microsoft.com/office/drawing/2014/main" xmlns="" id="{00000000-0008-0000-0000-00005B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95" name="Text Box 268">
          <a:extLst>
            <a:ext uri="{FF2B5EF4-FFF2-40B4-BE49-F238E27FC236}">
              <a16:creationId xmlns:a16="http://schemas.microsoft.com/office/drawing/2014/main" xmlns="" id="{00000000-0008-0000-0000-00005C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96" name="Text Box 306">
          <a:extLst>
            <a:ext uri="{FF2B5EF4-FFF2-40B4-BE49-F238E27FC236}">
              <a16:creationId xmlns:a16="http://schemas.microsoft.com/office/drawing/2014/main" xmlns="" id="{00000000-0008-0000-0000-00005D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97" name="Text Box 533">
          <a:extLst>
            <a:ext uri="{FF2B5EF4-FFF2-40B4-BE49-F238E27FC236}">
              <a16:creationId xmlns:a16="http://schemas.microsoft.com/office/drawing/2014/main" xmlns="" id="{00000000-0008-0000-0000-00005E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98" name="Text Box 773">
          <a:extLst>
            <a:ext uri="{FF2B5EF4-FFF2-40B4-BE49-F238E27FC236}">
              <a16:creationId xmlns:a16="http://schemas.microsoft.com/office/drawing/2014/main" xmlns="" id="{00000000-0008-0000-0000-00005F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899" name="Text Box 150">
          <a:extLst>
            <a:ext uri="{FF2B5EF4-FFF2-40B4-BE49-F238E27FC236}">
              <a16:creationId xmlns:a16="http://schemas.microsoft.com/office/drawing/2014/main" xmlns="" id="{00000000-0008-0000-0000-000060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00" name="Text Box 268">
          <a:extLst>
            <a:ext uri="{FF2B5EF4-FFF2-40B4-BE49-F238E27FC236}">
              <a16:creationId xmlns:a16="http://schemas.microsoft.com/office/drawing/2014/main" xmlns="" id="{00000000-0008-0000-0000-000061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01" name="Text Box 306">
          <a:extLst>
            <a:ext uri="{FF2B5EF4-FFF2-40B4-BE49-F238E27FC236}">
              <a16:creationId xmlns:a16="http://schemas.microsoft.com/office/drawing/2014/main" xmlns="" id="{00000000-0008-0000-0000-000062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02" name="Text Box 533">
          <a:extLst>
            <a:ext uri="{FF2B5EF4-FFF2-40B4-BE49-F238E27FC236}">
              <a16:creationId xmlns:a16="http://schemas.microsoft.com/office/drawing/2014/main" xmlns="" id="{00000000-0008-0000-0000-000063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03" name="Text Box 773">
          <a:extLst>
            <a:ext uri="{FF2B5EF4-FFF2-40B4-BE49-F238E27FC236}">
              <a16:creationId xmlns:a16="http://schemas.microsoft.com/office/drawing/2014/main" xmlns="" id="{00000000-0008-0000-0000-000064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04" name="Text Box 150">
          <a:extLst>
            <a:ext uri="{FF2B5EF4-FFF2-40B4-BE49-F238E27FC236}">
              <a16:creationId xmlns:a16="http://schemas.microsoft.com/office/drawing/2014/main" xmlns="" id="{00000000-0008-0000-0000-000065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05" name="Text Box 268">
          <a:extLst>
            <a:ext uri="{FF2B5EF4-FFF2-40B4-BE49-F238E27FC236}">
              <a16:creationId xmlns:a16="http://schemas.microsoft.com/office/drawing/2014/main" xmlns="" id="{00000000-0008-0000-0000-000066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06" name="Text Box 306">
          <a:extLst>
            <a:ext uri="{FF2B5EF4-FFF2-40B4-BE49-F238E27FC236}">
              <a16:creationId xmlns:a16="http://schemas.microsoft.com/office/drawing/2014/main" xmlns="" id="{00000000-0008-0000-0000-000067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07" name="Text Box 533">
          <a:extLst>
            <a:ext uri="{FF2B5EF4-FFF2-40B4-BE49-F238E27FC236}">
              <a16:creationId xmlns:a16="http://schemas.microsoft.com/office/drawing/2014/main" xmlns="" id="{00000000-0008-0000-0000-000068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08" name="Text Box 773">
          <a:extLst>
            <a:ext uri="{FF2B5EF4-FFF2-40B4-BE49-F238E27FC236}">
              <a16:creationId xmlns:a16="http://schemas.microsoft.com/office/drawing/2014/main" xmlns="" id="{00000000-0008-0000-0000-000069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09" name="Text Box 150">
          <a:extLst>
            <a:ext uri="{FF2B5EF4-FFF2-40B4-BE49-F238E27FC236}">
              <a16:creationId xmlns:a16="http://schemas.microsoft.com/office/drawing/2014/main" xmlns="" id="{00000000-0008-0000-0000-00006A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10" name="Text Box 268">
          <a:extLst>
            <a:ext uri="{FF2B5EF4-FFF2-40B4-BE49-F238E27FC236}">
              <a16:creationId xmlns:a16="http://schemas.microsoft.com/office/drawing/2014/main" xmlns="" id="{00000000-0008-0000-0000-00006B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11" name="Text Box 306">
          <a:extLst>
            <a:ext uri="{FF2B5EF4-FFF2-40B4-BE49-F238E27FC236}">
              <a16:creationId xmlns:a16="http://schemas.microsoft.com/office/drawing/2014/main" xmlns="" id="{00000000-0008-0000-0000-00006C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12" name="Text Box 533">
          <a:extLst>
            <a:ext uri="{FF2B5EF4-FFF2-40B4-BE49-F238E27FC236}">
              <a16:creationId xmlns:a16="http://schemas.microsoft.com/office/drawing/2014/main" xmlns="" id="{00000000-0008-0000-0000-00006D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13" name="Text Box 773">
          <a:extLst>
            <a:ext uri="{FF2B5EF4-FFF2-40B4-BE49-F238E27FC236}">
              <a16:creationId xmlns:a16="http://schemas.microsoft.com/office/drawing/2014/main" xmlns="" id="{00000000-0008-0000-0000-00006E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14" name="Text Box 150">
          <a:extLst>
            <a:ext uri="{FF2B5EF4-FFF2-40B4-BE49-F238E27FC236}">
              <a16:creationId xmlns:a16="http://schemas.microsoft.com/office/drawing/2014/main" xmlns="" id="{00000000-0008-0000-0000-00006F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15" name="Text Box 268">
          <a:extLst>
            <a:ext uri="{FF2B5EF4-FFF2-40B4-BE49-F238E27FC236}">
              <a16:creationId xmlns:a16="http://schemas.microsoft.com/office/drawing/2014/main" xmlns="" id="{00000000-0008-0000-0000-000070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16" name="Text Box 306">
          <a:extLst>
            <a:ext uri="{FF2B5EF4-FFF2-40B4-BE49-F238E27FC236}">
              <a16:creationId xmlns:a16="http://schemas.microsoft.com/office/drawing/2014/main" xmlns="" id="{00000000-0008-0000-0000-000071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17" name="Text Box 533">
          <a:extLst>
            <a:ext uri="{FF2B5EF4-FFF2-40B4-BE49-F238E27FC236}">
              <a16:creationId xmlns:a16="http://schemas.microsoft.com/office/drawing/2014/main" xmlns="" id="{00000000-0008-0000-0000-000072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18" name="Text Box 773">
          <a:extLst>
            <a:ext uri="{FF2B5EF4-FFF2-40B4-BE49-F238E27FC236}">
              <a16:creationId xmlns:a16="http://schemas.microsoft.com/office/drawing/2014/main" xmlns="" id="{00000000-0008-0000-0000-000073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19" name="Text Box 150">
          <a:extLst>
            <a:ext uri="{FF2B5EF4-FFF2-40B4-BE49-F238E27FC236}">
              <a16:creationId xmlns:a16="http://schemas.microsoft.com/office/drawing/2014/main" xmlns="" id="{00000000-0008-0000-0000-000074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20" name="Text Box 268">
          <a:extLst>
            <a:ext uri="{FF2B5EF4-FFF2-40B4-BE49-F238E27FC236}">
              <a16:creationId xmlns:a16="http://schemas.microsoft.com/office/drawing/2014/main" xmlns="" id="{00000000-0008-0000-0000-000075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21" name="Text Box 306">
          <a:extLst>
            <a:ext uri="{FF2B5EF4-FFF2-40B4-BE49-F238E27FC236}">
              <a16:creationId xmlns:a16="http://schemas.microsoft.com/office/drawing/2014/main" xmlns="" id="{00000000-0008-0000-0000-000076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22" name="Text Box 533">
          <a:extLst>
            <a:ext uri="{FF2B5EF4-FFF2-40B4-BE49-F238E27FC236}">
              <a16:creationId xmlns:a16="http://schemas.microsoft.com/office/drawing/2014/main" xmlns="" id="{00000000-0008-0000-0000-000077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23" name="Text Box 773">
          <a:extLst>
            <a:ext uri="{FF2B5EF4-FFF2-40B4-BE49-F238E27FC236}">
              <a16:creationId xmlns:a16="http://schemas.microsoft.com/office/drawing/2014/main" xmlns="" id="{00000000-0008-0000-0000-000078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24" name="Text Box 150">
          <a:extLst>
            <a:ext uri="{FF2B5EF4-FFF2-40B4-BE49-F238E27FC236}">
              <a16:creationId xmlns:a16="http://schemas.microsoft.com/office/drawing/2014/main" xmlns="" id="{00000000-0008-0000-0000-000079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25" name="Text Box 268">
          <a:extLst>
            <a:ext uri="{FF2B5EF4-FFF2-40B4-BE49-F238E27FC236}">
              <a16:creationId xmlns:a16="http://schemas.microsoft.com/office/drawing/2014/main" xmlns="" id="{00000000-0008-0000-0000-00007A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26" name="Text Box 306">
          <a:extLst>
            <a:ext uri="{FF2B5EF4-FFF2-40B4-BE49-F238E27FC236}">
              <a16:creationId xmlns:a16="http://schemas.microsoft.com/office/drawing/2014/main" xmlns="" id="{00000000-0008-0000-0000-00007B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27" name="Text Box 533">
          <a:extLst>
            <a:ext uri="{FF2B5EF4-FFF2-40B4-BE49-F238E27FC236}">
              <a16:creationId xmlns:a16="http://schemas.microsoft.com/office/drawing/2014/main" xmlns="" id="{00000000-0008-0000-0000-00007C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28" name="Text Box 773">
          <a:extLst>
            <a:ext uri="{FF2B5EF4-FFF2-40B4-BE49-F238E27FC236}">
              <a16:creationId xmlns:a16="http://schemas.microsoft.com/office/drawing/2014/main" xmlns="" id="{00000000-0008-0000-0000-00007D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29" name="Text Box 150">
          <a:extLst>
            <a:ext uri="{FF2B5EF4-FFF2-40B4-BE49-F238E27FC236}">
              <a16:creationId xmlns:a16="http://schemas.microsoft.com/office/drawing/2014/main" xmlns="" id="{00000000-0008-0000-0000-00007E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30" name="Text Box 268">
          <a:extLst>
            <a:ext uri="{FF2B5EF4-FFF2-40B4-BE49-F238E27FC236}">
              <a16:creationId xmlns:a16="http://schemas.microsoft.com/office/drawing/2014/main" xmlns="" id="{00000000-0008-0000-0000-00007F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31" name="Text Box 306">
          <a:extLst>
            <a:ext uri="{FF2B5EF4-FFF2-40B4-BE49-F238E27FC236}">
              <a16:creationId xmlns:a16="http://schemas.microsoft.com/office/drawing/2014/main" xmlns="" id="{00000000-0008-0000-0000-000080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32" name="Text Box 533">
          <a:extLst>
            <a:ext uri="{FF2B5EF4-FFF2-40B4-BE49-F238E27FC236}">
              <a16:creationId xmlns:a16="http://schemas.microsoft.com/office/drawing/2014/main" xmlns="" id="{00000000-0008-0000-0000-000081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33" name="Text Box 773">
          <a:extLst>
            <a:ext uri="{FF2B5EF4-FFF2-40B4-BE49-F238E27FC236}">
              <a16:creationId xmlns:a16="http://schemas.microsoft.com/office/drawing/2014/main" xmlns="" id="{00000000-0008-0000-0000-000082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34" name="Text Box 150">
          <a:extLst>
            <a:ext uri="{FF2B5EF4-FFF2-40B4-BE49-F238E27FC236}">
              <a16:creationId xmlns:a16="http://schemas.microsoft.com/office/drawing/2014/main" xmlns="" id="{00000000-0008-0000-0000-000083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35" name="Text Box 268">
          <a:extLst>
            <a:ext uri="{FF2B5EF4-FFF2-40B4-BE49-F238E27FC236}">
              <a16:creationId xmlns:a16="http://schemas.microsoft.com/office/drawing/2014/main" xmlns="" id="{00000000-0008-0000-0000-000084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36" name="Text Box 306">
          <a:extLst>
            <a:ext uri="{FF2B5EF4-FFF2-40B4-BE49-F238E27FC236}">
              <a16:creationId xmlns:a16="http://schemas.microsoft.com/office/drawing/2014/main" xmlns="" id="{00000000-0008-0000-0000-000085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37" name="Text Box 533">
          <a:extLst>
            <a:ext uri="{FF2B5EF4-FFF2-40B4-BE49-F238E27FC236}">
              <a16:creationId xmlns:a16="http://schemas.microsoft.com/office/drawing/2014/main" xmlns="" id="{00000000-0008-0000-0000-000086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38" name="Text Box 773">
          <a:extLst>
            <a:ext uri="{FF2B5EF4-FFF2-40B4-BE49-F238E27FC236}">
              <a16:creationId xmlns:a16="http://schemas.microsoft.com/office/drawing/2014/main" xmlns="" id="{00000000-0008-0000-0000-000087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39" name="Text Box 150">
          <a:extLst>
            <a:ext uri="{FF2B5EF4-FFF2-40B4-BE49-F238E27FC236}">
              <a16:creationId xmlns:a16="http://schemas.microsoft.com/office/drawing/2014/main" xmlns="" id="{00000000-0008-0000-0000-000088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40" name="Text Box 268">
          <a:extLst>
            <a:ext uri="{FF2B5EF4-FFF2-40B4-BE49-F238E27FC236}">
              <a16:creationId xmlns:a16="http://schemas.microsoft.com/office/drawing/2014/main" xmlns="" id="{00000000-0008-0000-0000-000089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41" name="Text Box 306">
          <a:extLst>
            <a:ext uri="{FF2B5EF4-FFF2-40B4-BE49-F238E27FC236}">
              <a16:creationId xmlns:a16="http://schemas.microsoft.com/office/drawing/2014/main" xmlns="" id="{00000000-0008-0000-0000-00008A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42" name="Text Box 533">
          <a:extLst>
            <a:ext uri="{FF2B5EF4-FFF2-40B4-BE49-F238E27FC236}">
              <a16:creationId xmlns:a16="http://schemas.microsoft.com/office/drawing/2014/main" xmlns="" id="{00000000-0008-0000-0000-00008B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43" name="Text Box 773">
          <a:extLst>
            <a:ext uri="{FF2B5EF4-FFF2-40B4-BE49-F238E27FC236}">
              <a16:creationId xmlns:a16="http://schemas.microsoft.com/office/drawing/2014/main" xmlns="" id="{00000000-0008-0000-0000-00008C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44" name="Text Box 150">
          <a:extLst>
            <a:ext uri="{FF2B5EF4-FFF2-40B4-BE49-F238E27FC236}">
              <a16:creationId xmlns:a16="http://schemas.microsoft.com/office/drawing/2014/main" xmlns="" id="{00000000-0008-0000-0000-00008D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945" name="Text Box 61">
          <a:extLst>
            <a:ext uri="{FF2B5EF4-FFF2-40B4-BE49-F238E27FC236}">
              <a16:creationId xmlns:a16="http://schemas.microsoft.com/office/drawing/2014/main" xmlns="" id="{00000000-0008-0000-0000-00008E01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946" name="Text Box 61">
          <a:extLst>
            <a:ext uri="{FF2B5EF4-FFF2-40B4-BE49-F238E27FC236}">
              <a16:creationId xmlns:a16="http://schemas.microsoft.com/office/drawing/2014/main" xmlns="" id="{00000000-0008-0000-0000-00008F01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947" name="Text Box 61">
          <a:extLst>
            <a:ext uri="{FF2B5EF4-FFF2-40B4-BE49-F238E27FC236}">
              <a16:creationId xmlns:a16="http://schemas.microsoft.com/office/drawing/2014/main" xmlns="" id="{00000000-0008-0000-0000-00009001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948" name="Text Box 61">
          <a:extLst>
            <a:ext uri="{FF2B5EF4-FFF2-40B4-BE49-F238E27FC236}">
              <a16:creationId xmlns:a16="http://schemas.microsoft.com/office/drawing/2014/main" xmlns="" id="{00000000-0008-0000-0000-00009101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949" name="Text Box 61">
          <a:extLst>
            <a:ext uri="{FF2B5EF4-FFF2-40B4-BE49-F238E27FC236}">
              <a16:creationId xmlns:a16="http://schemas.microsoft.com/office/drawing/2014/main" xmlns="" id="{00000000-0008-0000-0000-00009201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950" name="Text Box 61">
          <a:extLst>
            <a:ext uri="{FF2B5EF4-FFF2-40B4-BE49-F238E27FC236}">
              <a16:creationId xmlns:a16="http://schemas.microsoft.com/office/drawing/2014/main" xmlns="" id="{00000000-0008-0000-0000-00009301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951" name="Text Box 61">
          <a:extLst>
            <a:ext uri="{FF2B5EF4-FFF2-40B4-BE49-F238E27FC236}">
              <a16:creationId xmlns:a16="http://schemas.microsoft.com/office/drawing/2014/main" xmlns="" id="{00000000-0008-0000-0000-00009401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0952" name="Text Box 61">
          <a:extLst>
            <a:ext uri="{FF2B5EF4-FFF2-40B4-BE49-F238E27FC236}">
              <a16:creationId xmlns:a16="http://schemas.microsoft.com/office/drawing/2014/main" xmlns="" id="{00000000-0008-0000-0000-00009501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53" name="Text Box 61">
          <a:extLst>
            <a:ext uri="{FF2B5EF4-FFF2-40B4-BE49-F238E27FC236}">
              <a16:creationId xmlns:a16="http://schemas.microsoft.com/office/drawing/2014/main" xmlns="" id="{00000000-0008-0000-0000-000096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54" name="Text Box 268">
          <a:extLst>
            <a:ext uri="{FF2B5EF4-FFF2-40B4-BE49-F238E27FC236}">
              <a16:creationId xmlns:a16="http://schemas.microsoft.com/office/drawing/2014/main" xmlns="" id="{00000000-0008-0000-0000-000097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55" name="Text Box 306">
          <a:extLst>
            <a:ext uri="{FF2B5EF4-FFF2-40B4-BE49-F238E27FC236}">
              <a16:creationId xmlns:a16="http://schemas.microsoft.com/office/drawing/2014/main" xmlns="" id="{00000000-0008-0000-0000-000098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56" name="Text Box 533">
          <a:extLst>
            <a:ext uri="{FF2B5EF4-FFF2-40B4-BE49-F238E27FC236}">
              <a16:creationId xmlns:a16="http://schemas.microsoft.com/office/drawing/2014/main" xmlns="" id="{00000000-0008-0000-0000-000099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57" name="Text Box 773">
          <a:extLst>
            <a:ext uri="{FF2B5EF4-FFF2-40B4-BE49-F238E27FC236}">
              <a16:creationId xmlns:a16="http://schemas.microsoft.com/office/drawing/2014/main" xmlns="" id="{00000000-0008-0000-0000-00009A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58" name="Text Box 150">
          <a:extLst>
            <a:ext uri="{FF2B5EF4-FFF2-40B4-BE49-F238E27FC236}">
              <a16:creationId xmlns:a16="http://schemas.microsoft.com/office/drawing/2014/main" xmlns="" id="{00000000-0008-0000-0000-00009B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59" name="Text Box 268">
          <a:extLst>
            <a:ext uri="{FF2B5EF4-FFF2-40B4-BE49-F238E27FC236}">
              <a16:creationId xmlns:a16="http://schemas.microsoft.com/office/drawing/2014/main" xmlns="" id="{00000000-0008-0000-0000-00009C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60" name="Text Box 306">
          <a:extLst>
            <a:ext uri="{FF2B5EF4-FFF2-40B4-BE49-F238E27FC236}">
              <a16:creationId xmlns:a16="http://schemas.microsoft.com/office/drawing/2014/main" xmlns="" id="{00000000-0008-0000-0000-00009D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61" name="Text Box 533">
          <a:extLst>
            <a:ext uri="{FF2B5EF4-FFF2-40B4-BE49-F238E27FC236}">
              <a16:creationId xmlns:a16="http://schemas.microsoft.com/office/drawing/2014/main" xmlns="" id="{00000000-0008-0000-0000-00009E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62" name="Text Box 773">
          <a:extLst>
            <a:ext uri="{FF2B5EF4-FFF2-40B4-BE49-F238E27FC236}">
              <a16:creationId xmlns:a16="http://schemas.microsoft.com/office/drawing/2014/main" xmlns="" id="{00000000-0008-0000-0000-00009F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63" name="Text Box 150">
          <a:extLst>
            <a:ext uri="{FF2B5EF4-FFF2-40B4-BE49-F238E27FC236}">
              <a16:creationId xmlns:a16="http://schemas.microsoft.com/office/drawing/2014/main" xmlns="" id="{00000000-0008-0000-0000-0000A0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64" name="Text Box 61">
          <a:extLst>
            <a:ext uri="{FF2B5EF4-FFF2-40B4-BE49-F238E27FC236}">
              <a16:creationId xmlns:a16="http://schemas.microsoft.com/office/drawing/2014/main" xmlns="" id="{00000000-0008-0000-0000-0000A1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65" name="Text Box 268">
          <a:extLst>
            <a:ext uri="{FF2B5EF4-FFF2-40B4-BE49-F238E27FC236}">
              <a16:creationId xmlns:a16="http://schemas.microsoft.com/office/drawing/2014/main" xmlns="" id="{00000000-0008-0000-0000-0000A2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66" name="Text Box 306">
          <a:extLst>
            <a:ext uri="{FF2B5EF4-FFF2-40B4-BE49-F238E27FC236}">
              <a16:creationId xmlns:a16="http://schemas.microsoft.com/office/drawing/2014/main" xmlns="" id="{00000000-0008-0000-0000-0000A3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67" name="Text Box 533">
          <a:extLst>
            <a:ext uri="{FF2B5EF4-FFF2-40B4-BE49-F238E27FC236}">
              <a16:creationId xmlns:a16="http://schemas.microsoft.com/office/drawing/2014/main" xmlns="" id="{00000000-0008-0000-0000-0000A4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68" name="Text Box 773">
          <a:extLst>
            <a:ext uri="{FF2B5EF4-FFF2-40B4-BE49-F238E27FC236}">
              <a16:creationId xmlns:a16="http://schemas.microsoft.com/office/drawing/2014/main" xmlns="" id="{00000000-0008-0000-0000-0000A5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69" name="Text Box 150">
          <a:extLst>
            <a:ext uri="{FF2B5EF4-FFF2-40B4-BE49-F238E27FC236}">
              <a16:creationId xmlns:a16="http://schemas.microsoft.com/office/drawing/2014/main" xmlns="" id="{00000000-0008-0000-0000-0000A6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70" name="Text Box 268">
          <a:extLst>
            <a:ext uri="{FF2B5EF4-FFF2-40B4-BE49-F238E27FC236}">
              <a16:creationId xmlns:a16="http://schemas.microsoft.com/office/drawing/2014/main" xmlns="" id="{00000000-0008-0000-0000-0000A7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71" name="Text Box 306">
          <a:extLst>
            <a:ext uri="{FF2B5EF4-FFF2-40B4-BE49-F238E27FC236}">
              <a16:creationId xmlns:a16="http://schemas.microsoft.com/office/drawing/2014/main" xmlns="" id="{00000000-0008-0000-0000-0000A8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72" name="Text Box 533">
          <a:extLst>
            <a:ext uri="{FF2B5EF4-FFF2-40B4-BE49-F238E27FC236}">
              <a16:creationId xmlns:a16="http://schemas.microsoft.com/office/drawing/2014/main" xmlns="" id="{00000000-0008-0000-0000-0000A9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73" name="Text Box 773">
          <a:extLst>
            <a:ext uri="{FF2B5EF4-FFF2-40B4-BE49-F238E27FC236}">
              <a16:creationId xmlns:a16="http://schemas.microsoft.com/office/drawing/2014/main" xmlns="" id="{00000000-0008-0000-0000-0000AA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74" name="Text Box 150">
          <a:extLst>
            <a:ext uri="{FF2B5EF4-FFF2-40B4-BE49-F238E27FC236}">
              <a16:creationId xmlns:a16="http://schemas.microsoft.com/office/drawing/2014/main" xmlns="" id="{00000000-0008-0000-0000-0000AB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75" name="Text Box 268">
          <a:extLst>
            <a:ext uri="{FF2B5EF4-FFF2-40B4-BE49-F238E27FC236}">
              <a16:creationId xmlns:a16="http://schemas.microsoft.com/office/drawing/2014/main" xmlns="" id="{00000000-0008-0000-0000-0000AC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76" name="Text Box 306">
          <a:extLst>
            <a:ext uri="{FF2B5EF4-FFF2-40B4-BE49-F238E27FC236}">
              <a16:creationId xmlns:a16="http://schemas.microsoft.com/office/drawing/2014/main" xmlns="" id="{00000000-0008-0000-0000-0000AD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77" name="Text Box 533">
          <a:extLst>
            <a:ext uri="{FF2B5EF4-FFF2-40B4-BE49-F238E27FC236}">
              <a16:creationId xmlns:a16="http://schemas.microsoft.com/office/drawing/2014/main" xmlns="" id="{00000000-0008-0000-0000-0000AE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78" name="Text Box 773">
          <a:extLst>
            <a:ext uri="{FF2B5EF4-FFF2-40B4-BE49-F238E27FC236}">
              <a16:creationId xmlns:a16="http://schemas.microsoft.com/office/drawing/2014/main" xmlns="" id="{00000000-0008-0000-0000-0000AF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79" name="Text Box 150">
          <a:extLst>
            <a:ext uri="{FF2B5EF4-FFF2-40B4-BE49-F238E27FC236}">
              <a16:creationId xmlns:a16="http://schemas.microsoft.com/office/drawing/2014/main" xmlns="" id="{00000000-0008-0000-0000-0000B0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80" name="Text Box 268">
          <a:extLst>
            <a:ext uri="{FF2B5EF4-FFF2-40B4-BE49-F238E27FC236}">
              <a16:creationId xmlns:a16="http://schemas.microsoft.com/office/drawing/2014/main" xmlns="" id="{00000000-0008-0000-0000-0000B1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81" name="Text Box 306">
          <a:extLst>
            <a:ext uri="{FF2B5EF4-FFF2-40B4-BE49-F238E27FC236}">
              <a16:creationId xmlns:a16="http://schemas.microsoft.com/office/drawing/2014/main" xmlns="" id="{00000000-0008-0000-0000-0000B2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82" name="Text Box 533">
          <a:extLst>
            <a:ext uri="{FF2B5EF4-FFF2-40B4-BE49-F238E27FC236}">
              <a16:creationId xmlns:a16="http://schemas.microsoft.com/office/drawing/2014/main" xmlns="" id="{00000000-0008-0000-0000-0000B3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83" name="Text Box 773">
          <a:extLst>
            <a:ext uri="{FF2B5EF4-FFF2-40B4-BE49-F238E27FC236}">
              <a16:creationId xmlns:a16="http://schemas.microsoft.com/office/drawing/2014/main" xmlns="" id="{00000000-0008-0000-0000-0000B4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84" name="Text Box 150">
          <a:extLst>
            <a:ext uri="{FF2B5EF4-FFF2-40B4-BE49-F238E27FC236}">
              <a16:creationId xmlns:a16="http://schemas.microsoft.com/office/drawing/2014/main" xmlns="" id="{00000000-0008-0000-0000-0000B5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85" name="Text Box 268">
          <a:extLst>
            <a:ext uri="{FF2B5EF4-FFF2-40B4-BE49-F238E27FC236}">
              <a16:creationId xmlns:a16="http://schemas.microsoft.com/office/drawing/2014/main" xmlns="" id="{00000000-0008-0000-0000-0000B6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86" name="Text Box 306">
          <a:extLst>
            <a:ext uri="{FF2B5EF4-FFF2-40B4-BE49-F238E27FC236}">
              <a16:creationId xmlns:a16="http://schemas.microsoft.com/office/drawing/2014/main" xmlns="" id="{00000000-0008-0000-0000-0000B7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87" name="Text Box 533">
          <a:extLst>
            <a:ext uri="{FF2B5EF4-FFF2-40B4-BE49-F238E27FC236}">
              <a16:creationId xmlns:a16="http://schemas.microsoft.com/office/drawing/2014/main" xmlns="" id="{00000000-0008-0000-0000-0000B8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88" name="Text Box 773">
          <a:extLst>
            <a:ext uri="{FF2B5EF4-FFF2-40B4-BE49-F238E27FC236}">
              <a16:creationId xmlns:a16="http://schemas.microsoft.com/office/drawing/2014/main" xmlns="" id="{00000000-0008-0000-0000-0000B9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89" name="Text Box 150">
          <a:extLst>
            <a:ext uri="{FF2B5EF4-FFF2-40B4-BE49-F238E27FC236}">
              <a16:creationId xmlns:a16="http://schemas.microsoft.com/office/drawing/2014/main" xmlns="" id="{00000000-0008-0000-0000-0000BA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90" name="Text Box 268">
          <a:extLst>
            <a:ext uri="{FF2B5EF4-FFF2-40B4-BE49-F238E27FC236}">
              <a16:creationId xmlns:a16="http://schemas.microsoft.com/office/drawing/2014/main" xmlns="" id="{00000000-0008-0000-0000-0000BB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91" name="Text Box 306">
          <a:extLst>
            <a:ext uri="{FF2B5EF4-FFF2-40B4-BE49-F238E27FC236}">
              <a16:creationId xmlns:a16="http://schemas.microsoft.com/office/drawing/2014/main" xmlns="" id="{00000000-0008-0000-0000-0000BC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92" name="Text Box 533">
          <a:extLst>
            <a:ext uri="{FF2B5EF4-FFF2-40B4-BE49-F238E27FC236}">
              <a16:creationId xmlns:a16="http://schemas.microsoft.com/office/drawing/2014/main" xmlns="" id="{00000000-0008-0000-0000-0000BD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93" name="Text Box 773">
          <a:extLst>
            <a:ext uri="{FF2B5EF4-FFF2-40B4-BE49-F238E27FC236}">
              <a16:creationId xmlns:a16="http://schemas.microsoft.com/office/drawing/2014/main" xmlns="" id="{00000000-0008-0000-0000-0000BE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94" name="Text Box 150">
          <a:extLst>
            <a:ext uri="{FF2B5EF4-FFF2-40B4-BE49-F238E27FC236}">
              <a16:creationId xmlns:a16="http://schemas.microsoft.com/office/drawing/2014/main" xmlns="" id="{00000000-0008-0000-0000-0000BF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95" name="Text Box 268">
          <a:extLst>
            <a:ext uri="{FF2B5EF4-FFF2-40B4-BE49-F238E27FC236}">
              <a16:creationId xmlns:a16="http://schemas.microsoft.com/office/drawing/2014/main" xmlns="" id="{00000000-0008-0000-0000-0000C0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96" name="Text Box 306">
          <a:extLst>
            <a:ext uri="{FF2B5EF4-FFF2-40B4-BE49-F238E27FC236}">
              <a16:creationId xmlns:a16="http://schemas.microsoft.com/office/drawing/2014/main" xmlns="" id="{00000000-0008-0000-0000-0000C1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97" name="Text Box 533">
          <a:extLst>
            <a:ext uri="{FF2B5EF4-FFF2-40B4-BE49-F238E27FC236}">
              <a16:creationId xmlns:a16="http://schemas.microsoft.com/office/drawing/2014/main" xmlns="" id="{00000000-0008-0000-0000-0000C2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98" name="Text Box 773">
          <a:extLst>
            <a:ext uri="{FF2B5EF4-FFF2-40B4-BE49-F238E27FC236}">
              <a16:creationId xmlns:a16="http://schemas.microsoft.com/office/drawing/2014/main" xmlns="" id="{00000000-0008-0000-0000-0000C3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0999" name="Text Box 150">
          <a:extLst>
            <a:ext uri="{FF2B5EF4-FFF2-40B4-BE49-F238E27FC236}">
              <a16:creationId xmlns:a16="http://schemas.microsoft.com/office/drawing/2014/main" xmlns="" id="{00000000-0008-0000-0000-0000C4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00" name="Text Box 268">
          <a:extLst>
            <a:ext uri="{FF2B5EF4-FFF2-40B4-BE49-F238E27FC236}">
              <a16:creationId xmlns:a16="http://schemas.microsoft.com/office/drawing/2014/main" xmlns="" id="{00000000-0008-0000-0000-0000C5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01" name="Text Box 306">
          <a:extLst>
            <a:ext uri="{FF2B5EF4-FFF2-40B4-BE49-F238E27FC236}">
              <a16:creationId xmlns:a16="http://schemas.microsoft.com/office/drawing/2014/main" xmlns="" id="{00000000-0008-0000-0000-0000C6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02" name="Text Box 533">
          <a:extLst>
            <a:ext uri="{FF2B5EF4-FFF2-40B4-BE49-F238E27FC236}">
              <a16:creationId xmlns:a16="http://schemas.microsoft.com/office/drawing/2014/main" xmlns="" id="{00000000-0008-0000-0000-0000C7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03" name="Text Box 773">
          <a:extLst>
            <a:ext uri="{FF2B5EF4-FFF2-40B4-BE49-F238E27FC236}">
              <a16:creationId xmlns:a16="http://schemas.microsoft.com/office/drawing/2014/main" xmlns="" id="{00000000-0008-0000-0000-0000C8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04" name="Text Box 150">
          <a:extLst>
            <a:ext uri="{FF2B5EF4-FFF2-40B4-BE49-F238E27FC236}">
              <a16:creationId xmlns:a16="http://schemas.microsoft.com/office/drawing/2014/main" xmlns="" id="{00000000-0008-0000-0000-0000C9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05" name="Text Box 268">
          <a:extLst>
            <a:ext uri="{FF2B5EF4-FFF2-40B4-BE49-F238E27FC236}">
              <a16:creationId xmlns:a16="http://schemas.microsoft.com/office/drawing/2014/main" xmlns="" id="{00000000-0008-0000-0000-0000CA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06" name="Text Box 306">
          <a:extLst>
            <a:ext uri="{FF2B5EF4-FFF2-40B4-BE49-F238E27FC236}">
              <a16:creationId xmlns:a16="http://schemas.microsoft.com/office/drawing/2014/main" xmlns="" id="{00000000-0008-0000-0000-0000CB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07" name="Text Box 533">
          <a:extLst>
            <a:ext uri="{FF2B5EF4-FFF2-40B4-BE49-F238E27FC236}">
              <a16:creationId xmlns:a16="http://schemas.microsoft.com/office/drawing/2014/main" xmlns="" id="{00000000-0008-0000-0000-0000CC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08" name="Text Box 773">
          <a:extLst>
            <a:ext uri="{FF2B5EF4-FFF2-40B4-BE49-F238E27FC236}">
              <a16:creationId xmlns:a16="http://schemas.microsoft.com/office/drawing/2014/main" xmlns="" id="{00000000-0008-0000-0000-0000CD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09" name="Text Box 150">
          <a:extLst>
            <a:ext uri="{FF2B5EF4-FFF2-40B4-BE49-F238E27FC236}">
              <a16:creationId xmlns:a16="http://schemas.microsoft.com/office/drawing/2014/main" xmlns="" id="{00000000-0008-0000-0000-0000CE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10" name="Text Box 268">
          <a:extLst>
            <a:ext uri="{FF2B5EF4-FFF2-40B4-BE49-F238E27FC236}">
              <a16:creationId xmlns:a16="http://schemas.microsoft.com/office/drawing/2014/main" xmlns="" id="{00000000-0008-0000-0000-0000CF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11" name="Text Box 306">
          <a:extLst>
            <a:ext uri="{FF2B5EF4-FFF2-40B4-BE49-F238E27FC236}">
              <a16:creationId xmlns:a16="http://schemas.microsoft.com/office/drawing/2014/main" xmlns="" id="{00000000-0008-0000-0000-0000D0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12" name="Text Box 533">
          <a:extLst>
            <a:ext uri="{FF2B5EF4-FFF2-40B4-BE49-F238E27FC236}">
              <a16:creationId xmlns:a16="http://schemas.microsoft.com/office/drawing/2014/main" xmlns="" id="{00000000-0008-0000-0000-0000D1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13" name="Text Box 773">
          <a:extLst>
            <a:ext uri="{FF2B5EF4-FFF2-40B4-BE49-F238E27FC236}">
              <a16:creationId xmlns:a16="http://schemas.microsoft.com/office/drawing/2014/main" xmlns="" id="{00000000-0008-0000-0000-0000D2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14" name="Text Box 150">
          <a:extLst>
            <a:ext uri="{FF2B5EF4-FFF2-40B4-BE49-F238E27FC236}">
              <a16:creationId xmlns:a16="http://schemas.microsoft.com/office/drawing/2014/main" xmlns="" id="{00000000-0008-0000-0000-0000D3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015" name="Text Box 61">
          <a:extLst>
            <a:ext uri="{FF2B5EF4-FFF2-40B4-BE49-F238E27FC236}">
              <a16:creationId xmlns:a16="http://schemas.microsoft.com/office/drawing/2014/main" xmlns="" id="{00000000-0008-0000-0000-0000D401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016" name="Text Box 61">
          <a:extLst>
            <a:ext uri="{FF2B5EF4-FFF2-40B4-BE49-F238E27FC236}">
              <a16:creationId xmlns:a16="http://schemas.microsoft.com/office/drawing/2014/main" xmlns="" id="{00000000-0008-0000-0000-0000D501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017" name="Text Box 61">
          <a:extLst>
            <a:ext uri="{FF2B5EF4-FFF2-40B4-BE49-F238E27FC236}">
              <a16:creationId xmlns:a16="http://schemas.microsoft.com/office/drawing/2014/main" xmlns="" id="{00000000-0008-0000-0000-0000D601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018" name="Text Box 61">
          <a:extLst>
            <a:ext uri="{FF2B5EF4-FFF2-40B4-BE49-F238E27FC236}">
              <a16:creationId xmlns:a16="http://schemas.microsoft.com/office/drawing/2014/main" xmlns="" id="{00000000-0008-0000-0000-0000D701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019" name="Text Box 61">
          <a:extLst>
            <a:ext uri="{FF2B5EF4-FFF2-40B4-BE49-F238E27FC236}">
              <a16:creationId xmlns:a16="http://schemas.microsoft.com/office/drawing/2014/main" xmlns="" id="{00000000-0008-0000-0000-0000D801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020" name="Text Box 61">
          <a:extLst>
            <a:ext uri="{FF2B5EF4-FFF2-40B4-BE49-F238E27FC236}">
              <a16:creationId xmlns:a16="http://schemas.microsoft.com/office/drawing/2014/main" xmlns="" id="{00000000-0008-0000-0000-0000D901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021" name="Text Box 61">
          <a:extLst>
            <a:ext uri="{FF2B5EF4-FFF2-40B4-BE49-F238E27FC236}">
              <a16:creationId xmlns:a16="http://schemas.microsoft.com/office/drawing/2014/main" xmlns="" id="{00000000-0008-0000-0000-0000DA01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022" name="Text Box 61">
          <a:extLst>
            <a:ext uri="{FF2B5EF4-FFF2-40B4-BE49-F238E27FC236}">
              <a16:creationId xmlns:a16="http://schemas.microsoft.com/office/drawing/2014/main" xmlns="" id="{00000000-0008-0000-0000-0000DB01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23" name="Text Box 61">
          <a:extLst>
            <a:ext uri="{FF2B5EF4-FFF2-40B4-BE49-F238E27FC236}">
              <a16:creationId xmlns:a16="http://schemas.microsoft.com/office/drawing/2014/main" xmlns="" id="{00000000-0008-0000-0000-0000DC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24" name="Text Box 268">
          <a:extLst>
            <a:ext uri="{FF2B5EF4-FFF2-40B4-BE49-F238E27FC236}">
              <a16:creationId xmlns:a16="http://schemas.microsoft.com/office/drawing/2014/main" xmlns="" id="{00000000-0008-0000-0000-0000DD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25" name="Text Box 306">
          <a:extLst>
            <a:ext uri="{FF2B5EF4-FFF2-40B4-BE49-F238E27FC236}">
              <a16:creationId xmlns:a16="http://schemas.microsoft.com/office/drawing/2014/main" xmlns="" id="{00000000-0008-0000-0000-0000DE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26" name="Text Box 533">
          <a:extLst>
            <a:ext uri="{FF2B5EF4-FFF2-40B4-BE49-F238E27FC236}">
              <a16:creationId xmlns:a16="http://schemas.microsoft.com/office/drawing/2014/main" xmlns="" id="{00000000-0008-0000-0000-0000DF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27" name="Text Box 773">
          <a:extLst>
            <a:ext uri="{FF2B5EF4-FFF2-40B4-BE49-F238E27FC236}">
              <a16:creationId xmlns:a16="http://schemas.microsoft.com/office/drawing/2014/main" xmlns="" id="{00000000-0008-0000-0000-0000E0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28" name="Text Box 150">
          <a:extLst>
            <a:ext uri="{FF2B5EF4-FFF2-40B4-BE49-F238E27FC236}">
              <a16:creationId xmlns:a16="http://schemas.microsoft.com/office/drawing/2014/main" xmlns="" id="{00000000-0008-0000-0000-0000E1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29" name="Text Box 268">
          <a:extLst>
            <a:ext uri="{FF2B5EF4-FFF2-40B4-BE49-F238E27FC236}">
              <a16:creationId xmlns:a16="http://schemas.microsoft.com/office/drawing/2014/main" xmlns="" id="{00000000-0008-0000-0000-0000E2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30" name="Text Box 306">
          <a:extLst>
            <a:ext uri="{FF2B5EF4-FFF2-40B4-BE49-F238E27FC236}">
              <a16:creationId xmlns:a16="http://schemas.microsoft.com/office/drawing/2014/main" xmlns="" id="{00000000-0008-0000-0000-0000E3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31" name="Text Box 533">
          <a:extLst>
            <a:ext uri="{FF2B5EF4-FFF2-40B4-BE49-F238E27FC236}">
              <a16:creationId xmlns:a16="http://schemas.microsoft.com/office/drawing/2014/main" xmlns="" id="{00000000-0008-0000-0000-0000E4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32" name="Text Box 773">
          <a:extLst>
            <a:ext uri="{FF2B5EF4-FFF2-40B4-BE49-F238E27FC236}">
              <a16:creationId xmlns:a16="http://schemas.microsoft.com/office/drawing/2014/main" xmlns="" id="{00000000-0008-0000-0000-0000E5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33" name="Text Box 150">
          <a:extLst>
            <a:ext uri="{FF2B5EF4-FFF2-40B4-BE49-F238E27FC236}">
              <a16:creationId xmlns:a16="http://schemas.microsoft.com/office/drawing/2014/main" xmlns="" id="{00000000-0008-0000-0000-0000E6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34" name="Text Box 61">
          <a:extLst>
            <a:ext uri="{FF2B5EF4-FFF2-40B4-BE49-F238E27FC236}">
              <a16:creationId xmlns:a16="http://schemas.microsoft.com/office/drawing/2014/main" xmlns="" id="{00000000-0008-0000-0000-0000E7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35" name="Text Box 268">
          <a:extLst>
            <a:ext uri="{FF2B5EF4-FFF2-40B4-BE49-F238E27FC236}">
              <a16:creationId xmlns:a16="http://schemas.microsoft.com/office/drawing/2014/main" xmlns="" id="{00000000-0008-0000-0000-0000E8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36" name="Text Box 306">
          <a:extLst>
            <a:ext uri="{FF2B5EF4-FFF2-40B4-BE49-F238E27FC236}">
              <a16:creationId xmlns:a16="http://schemas.microsoft.com/office/drawing/2014/main" xmlns="" id="{00000000-0008-0000-0000-0000E9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37" name="Text Box 533">
          <a:extLst>
            <a:ext uri="{FF2B5EF4-FFF2-40B4-BE49-F238E27FC236}">
              <a16:creationId xmlns:a16="http://schemas.microsoft.com/office/drawing/2014/main" xmlns="" id="{00000000-0008-0000-0000-0000EA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38" name="Text Box 773">
          <a:extLst>
            <a:ext uri="{FF2B5EF4-FFF2-40B4-BE49-F238E27FC236}">
              <a16:creationId xmlns:a16="http://schemas.microsoft.com/office/drawing/2014/main" xmlns="" id="{00000000-0008-0000-0000-0000EB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39" name="Text Box 150">
          <a:extLst>
            <a:ext uri="{FF2B5EF4-FFF2-40B4-BE49-F238E27FC236}">
              <a16:creationId xmlns:a16="http://schemas.microsoft.com/office/drawing/2014/main" xmlns="" id="{00000000-0008-0000-0000-0000EC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40" name="Text Box 268">
          <a:extLst>
            <a:ext uri="{FF2B5EF4-FFF2-40B4-BE49-F238E27FC236}">
              <a16:creationId xmlns:a16="http://schemas.microsoft.com/office/drawing/2014/main" xmlns="" id="{00000000-0008-0000-0000-0000ED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41" name="Text Box 306">
          <a:extLst>
            <a:ext uri="{FF2B5EF4-FFF2-40B4-BE49-F238E27FC236}">
              <a16:creationId xmlns:a16="http://schemas.microsoft.com/office/drawing/2014/main" xmlns="" id="{00000000-0008-0000-0000-0000EE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42" name="Text Box 533">
          <a:extLst>
            <a:ext uri="{FF2B5EF4-FFF2-40B4-BE49-F238E27FC236}">
              <a16:creationId xmlns:a16="http://schemas.microsoft.com/office/drawing/2014/main" xmlns="" id="{00000000-0008-0000-0000-0000EF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43" name="Text Box 773">
          <a:extLst>
            <a:ext uri="{FF2B5EF4-FFF2-40B4-BE49-F238E27FC236}">
              <a16:creationId xmlns:a16="http://schemas.microsoft.com/office/drawing/2014/main" xmlns="" id="{00000000-0008-0000-0000-0000F0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44" name="Text Box 150">
          <a:extLst>
            <a:ext uri="{FF2B5EF4-FFF2-40B4-BE49-F238E27FC236}">
              <a16:creationId xmlns:a16="http://schemas.microsoft.com/office/drawing/2014/main" xmlns="" id="{00000000-0008-0000-0000-0000F1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45" name="Text Box 268">
          <a:extLst>
            <a:ext uri="{FF2B5EF4-FFF2-40B4-BE49-F238E27FC236}">
              <a16:creationId xmlns:a16="http://schemas.microsoft.com/office/drawing/2014/main" xmlns="" id="{00000000-0008-0000-0000-0000F2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46" name="Text Box 306">
          <a:extLst>
            <a:ext uri="{FF2B5EF4-FFF2-40B4-BE49-F238E27FC236}">
              <a16:creationId xmlns:a16="http://schemas.microsoft.com/office/drawing/2014/main" xmlns="" id="{00000000-0008-0000-0000-0000F3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47" name="Text Box 533">
          <a:extLst>
            <a:ext uri="{FF2B5EF4-FFF2-40B4-BE49-F238E27FC236}">
              <a16:creationId xmlns:a16="http://schemas.microsoft.com/office/drawing/2014/main" xmlns="" id="{00000000-0008-0000-0000-0000F4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48" name="Text Box 773">
          <a:extLst>
            <a:ext uri="{FF2B5EF4-FFF2-40B4-BE49-F238E27FC236}">
              <a16:creationId xmlns:a16="http://schemas.microsoft.com/office/drawing/2014/main" xmlns="" id="{00000000-0008-0000-0000-0000F5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49" name="Text Box 150">
          <a:extLst>
            <a:ext uri="{FF2B5EF4-FFF2-40B4-BE49-F238E27FC236}">
              <a16:creationId xmlns:a16="http://schemas.microsoft.com/office/drawing/2014/main" xmlns="" id="{00000000-0008-0000-0000-0000F6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50" name="Text Box 268">
          <a:extLst>
            <a:ext uri="{FF2B5EF4-FFF2-40B4-BE49-F238E27FC236}">
              <a16:creationId xmlns:a16="http://schemas.microsoft.com/office/drawing/2014/main" xmlns="" id="{00000000-0008-0000-0000-0000F7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51" name="Text Box 306">
          <a:extLst>
            <a:ext uri="{FF2B5EF4-FFF2-40B4-BE49-F238E27FC236}">
              <a16:creationId xmlns:a16="http://schemas.microsoft.com/office/drawing/2014/main" xmlns="" id="{00000000-0008-0000-0000-0000F8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52" name="Text Box 533">
          <a:extLst>
            <a:ext uri="{FF2B5EF4-FFF2-40B4-BE49-F238E27FC236}">
              <a16:creationId xmlns:a16="http://schemas.microsoft.com/office/drawing/2014/main" xmlns="" id="{00000000-0008-0000-0000-0000F9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53" name="Text Box 773">
          <a:extLst>
            <a:ext uri="{FF2B5EF4-FFF2-40B4-BE49-F238E27FC236}">
              <a16:creationId xmlns:a16="http://schemas.microsoft.com/office/drawing/2014/main" xmlns="" id="{00000000-0008-0000-0000-0000FA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54" name="Text Box 150">
          <a:extLst>
            <a:ext uri="{FF2B5EF4-FFF2-40B4-BE49-F238E27FC236}">
              <a16:creationId xmlns:a16="http://schemas.microsoft.com/office/drawing/2014/main" xmlns="" id="{00000000-0008-0000-0000-0000FB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55" name="Text Box 268">
          <a:extLst>
            <a:ext uri="{FF2B5EF4-FFF2-40B4-BE49-F238E27FC236}">
              <a16:creationId xmlns:a16="http://schemas.microsoft.com/office/drawing/2014/main" xmlns="" id="{00000000-0008-0000-0000-0000FC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56" name="Text Box 306">
          <a:extLst>
            <a:ext uri="{FF2B5EF4-FFF2-40B4-BE49-F238E27FC236}">
              <a16:creationId xmlns:a16="http://schemas.microsoft.com/office/drawing/2014/main" xmlns="" id="{00000000-0008-0000-0000-0000FD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57" name="Text Box 533">
          <a:extLst>
            <a:ext uri="{FF2B5EF4-FFF2-40B4-BE49-F238E27FC236}">
              <a16:creationId xmlns:a16="http://schemas.microsoft.com/office/drawing/2014/main" xmlns="" id="{00000000-0008-0000-0000-0000FE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58" name="Text Box 773">
          <a:extLst>
            <a:ext uri="{FF2B5EF4-FFF2-40B4-BE49-F238E27FC236}">
              <a16:creationId xmlns:a16="http://schemas.microsoft.com/office/drawing/2014/main" xmlns="" id="{00000000-0008-0000-0000-0000FF01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59" name="Text Box 150">
          <a:extLst>
            <a:ext uri="{FF2B5EF4-FFF2-40B4-BE49-F238E27FC236}">
              <a16:creationId xmlns:a16="http://schemas.microsoft.com/office/drawing/2014/main" xmlns="" id="{00000000-0008-0000-0000-000000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60" name="Text Box 268">
          <a:extLst>
            <a:ext uri="{FF2B5EF4-FFF2-40B4-BE49-F238E27FC236}">
              <a16:creationId xmlns:a16="http://schemas.microsoft.com/office/drawing/2014/main" xmlns="" id="{00000000-0008-0000-0000-000001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61" name="Text Box 306">
          <a:extLst>
            <a:ext uri="{FF2B5EF4-FFF2-40B4-BE49-F238E27FC236}">
              <a16:creationId xmlns:a16="http://schemas.microsoft.com/office/drawing/2014/main" xmlns="" id="{00000000-0008-0000-0000-000002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62" name="Text Box 533">
          <a:extLst>
            <a:ext uri="{FF2B5EF4-FFF2-40B4-BE49-F238E27FC236}">
              <a16:creationId xmlns:a16="http://schemas.microsoft.com/office/drawing/2014/main" xmlns="" id="{00000000-0008-0000-0000-000003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63" name="Text Box 773">
          <a:extLst>
            <a:ext uri="{FF2B5EF4-FFF2-40B4-BE49-F238E27FC236}">
              <a16:creationId xmlns:a16="http://schemas.microsoft.com/office/drawing/2014/main" xmlns="" id="{00000000-0008-0000-0000-000004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64" name="Text Box 150">
          <a:extLst>
            <a:ext uri="{FF2B5EF4-FFF2-40B4-BE49-F238E27FC236}">
              <a16:creationId xmlns:a16="http://schemas.microsoft.com/office/drawing/2014/main" xmlns="" id="{00000000-0008-0000-0000-000005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65" name="Text Box 268">
          <a:extLst>
            <a:ext uri="{FF2B5EF4-FFF2-40B4-BE49-F238E27FC236}">
              <a16:creationId xmlns:a16="http://schemas.microsoft.com/office/drawing/2014/main" xmlns="" id="{00000000-0008-0000-0000-000006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66" name="Text Box 306">
          <a:extLst>
            <a:ext uri="{FF2B5EF4-FFF2-40B4-BE49-F238E27FC236}">
              <a16:creationId xmlns:a16="http://schemas.microsoft.com/office/drawing/2014/main" xmlns="" id="{00000000-0008-0000-0000-000007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67" name="Text Box 533">
          <a:extLst>
            <a:ext uri="{FF2B5EF4-FFF2-40B4-BE49-F238E27FC236}">
              <a16:creationId xmlns:a16="http://schemas.microsoft.com/office/drawing/2014/main" xmlns="" id="{00000000-0008-0000-0000-000008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68" name="Text Box 773">
          <a:extLst>
            <a:ext uri="{FF2B5EF4-FFF2-40B4-BE49-F238E27FC236}">
              <a16:creationId xmlns:a16="http://schemas.microsoft.com/office/drawing/2014/main" xmlns="" id="{00000000-0008-0000-0000-000009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69" name="Text Box 150">
          <a:extLst>
            <a:ext uri="{FF2B5EF4-FFF2-40B4-BE49-F238E27FC236}">
              <a16:creationId xmlns:a16="http://schemas.microsoft.com/office/drawing/2014/main" xmlns="" id="{00000000-0008-0000-0000-00000A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70" name="Text Box 268">
          <a:extLst>
            <a:ext uri="{FF2B5EF4-FFF2-40B4-BE49-F238E27FC236}">
              <a16:creationId xmlns:a16="http://schemas.microsoft.com/office/drawing/2014/main" xmlns="" id="{00000000-0008-0000-0000-00000B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71" name="Text Box 306">
          <a:extLst>
            <a:ext uri="{FF2B5EF4-FFF2-40B4-BE49-F238E27FC236}">
              <a16:creationId xmlns:a16="http://schemas.microsoft.com/office/drawing/2014/main" xmlns="" id="{00000000-0008-0000-0000-00000C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72" name="Text Box 533">
          <a:extLst>
            <a:ext uri="{FF2B5EF4-FFF2-40B4-BE49-F238E27FC236}">
              <a16:creationId xmlns:a16="http://schemas.microsoft.com/office/drawing/2014/main" xmlns="" id="{00000000-0008-0000-0000-00000D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73" name="Text Box 773">
          <a:extLst>
            <a:ext uri="{FF2B5EF4-FFF2-40B4-BE49-F238E27FC236}">
              <a16:creationId xmlns:a16="http://schemas.microsoft.com/office/drawing/2014/main" xmlns="" id="{00000000-0008-0000-0000-00000E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74" name="Text Box 150">
          <a:extLst>
            <a:ext uri="{FF2B5EF4-FFF2-40B4-BE49-F238E27FC236}">
              <a16:creationId xmlns:a16="http://schemas.microsoft.com/office/drawing/2014/main" xmlns="" id="{00000000-0008-0000-0000-00000F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75" name="Text Box 268">
          <a:extLst>
            <a:ext uri="{FF2B5EF4-FFF2-40B4-BE49-F238E27FC236}">
              <a16:creationId xmlns:a16="http://schemas.microsoft.com/office/drawing/2014/main" xmlns="" id="{00000000-0008-0000-0000-000010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76" name="Text Box 306">
          <a:extLst>
            <a:ext uri="{FF2B5EF4-FFF2-40B4-BE49-F238E27FC236}">
              <a16:creationId xmlns:a16="http://schemas.microsoft.com/office/drawing/2014/main" xmlns="" id="{00000000-0008-0000-0000-000011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77" name="Text Box 533">
          <a:extLst>
            <a:ext uri="{FF2B5EF4-FFF2-40B4-BE49-F238E27FC236}">
              <a16:creationId xmlns:a16="http://schemas.microsoft.com/office/drawing/2014/main" xmlns="" id="{00000000-0008-0000-0000-000012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78" name="Text Box 773">
          <a:extLst>
            <a:ext uri="{FF2B5EF4-FFF2-40B4-BE49-F238E27FC236}">
              <a16:creationId xmlns:a16="http://schemas.microsoft.com/office/drawing/2014/main" xmlns="" id="{00000000-0008-0000-0000-000013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79" name="Text Box 150">
          <a:extLst>
            <a:ext uri="{FF2B5EF4-FFF2-40B4-BE49-F238E27FC236}">
              <a16:creationId xmlns:a16="http://schemas.microsoft.com/office/drawing/2014/main" xmlns="" id="{00000000-0008-0000-0000-000014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80" name="Text Box 268">
          <a:extLst>
            <a:ext uri="{FF2B5EF4-FFF2-40B4-BE49-F238E27FC236}">
              <a16:creationId xmlns:a16="http://schemas.microsoft.com/office/drawing/2014/main" xmlns="" id="{00000000-0008-0000-0000-000015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81" name="Text Box 306">
          <a:extLst>
            <a:ext uri="{FF2B5EF4-FFF2-40B4-BE49-F238E27FC236}">
              <a16:creationId xmlns:a16="http://schemas.microsoft.com/office/drawing/2014/main" xmlns="" id="{00000000-0008-0000-0000-000016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82" name="Text Box 533">
          <a:extLst>
            <a:ext uri="{FF2B5EF4-FFF2-40B4-BE49-F238E27FC236}">
              <a16:creationId xmlns:a16="http://schemas.microsoft.com/office/drawing/2014/main" xmlns="" id="{00000000-0008-0000-0000-000017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83" name="Text Box 773">
          <a:extLst>
            <a:ext uri="{FF2B5EF4-FFF2-40B4-BE49-F238E27FC236}">
              <a16:creationId xmlns:a16="http://schemas.microsoft.com/office/drawing/2014/main" xmlns="" id="{00000000-0008-0000-0000-000018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84" name="Text Box 150">
          <a:extLst>
            <a:ext uri="{FF2B5EF4-FFF2-40B4-BE49-F238E27FC236}">
              <a16:creationId xmlns:a16="http://schemas.microsoft.com/office/drawing/2014/main" xmlns="" id="{00000000-0008-0000-0000-000019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085" name="Text Box 61">
          <a:extLst>
            <a:ext uri="{FF2B5EF4-FFF2-40B4-BE49-F238E27FC236}">
              <a16:creationId xmlns:a16="http://schemas.microsoft.com/office/drawing/2014/main" xmlns="" id="{00000000-0008-0000-0000-00001A02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086" name="Text Box 61">
          <a:extLst>
            <a:ext uri="{FF2B5EF4-FFF2-40B4-BE49-F238E27FC236}">
              <a16:creationId xmlns:a16="http://schemas.microsoft.com/office/drawing/2014/main" xmlns="" id="{00000000-0008-0000-0000-00001B02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087" name="Text Box 61">
          <a:extLst>
            <a:ext uri="{FF2B5EF4-FFF2-40B4-BE49-F238E27FC236}">
              <a16:creationId xmlns:a16="http://schemas.microsoft.com/office/drawing/2014/main" xmlns="" id="{00000000-0008-0000-0000-00001C02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088" name="Text Box 61">
          <a:extLst>
            <a:ext uri="{FF2B5EF4-FFF2-40B4-BE49-F238E27FC236}">
              <a16:creationId xmlns:a16="http://schemas.microsoft.com/office/drawing/2014/main" xmlns="" id="{00000000-0008-0000-0000-00001D02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089" name="Text Box 61">
          <a:extLst>
            <a:ext uri="{FF2B5EF4-FFF2-40B4-BE49-F238E27FC236}">
              <a16:creationId xmlns:a16="http://schemas.microsoft.com/office/drawing/2014/main" xmlns="" id="{00000000-0008-0000-0000-00001E02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090" name="Text Box 61">
          <a:extLst>
            <a:ext uri="{FF2B5EF4-FFF2-40B4-BE49-F238E27FC236}">
              <a16:creationId xmlns:a16="http://schemas.microsoft.com/office/drawing/2014/main" xmlns="" id="{00000000-0008-0000-0000-00001F02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091" name="Text Box 61">
          <a:extLst>
            <a:ext uri="{FF2B5EF4-FFF2-40B4-BE49-F238E27FC236}">
              <a16:creationId xmlns:a16="http://schemas.microsoft.com/office/drawing/2014/main" xmlns="" id="{00000000-0008-0000-0000-00002002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092" name="Text Box 61">
          <a:extLst>
            <a:ext uri="{FF2B5EF4-FFF2-40B4-BE49-F238E27FC236}">
              <a16:creationId xmlns:a16="http://schemas.microsoft.com/office/drawing/2014/main" xmlns="" id="{00000000-0008-0000-0000-00002102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93" name="Text Box 61">
          <a:extLst>
            <a:ext uri="{FF2B5EF4-FFF2-40B4-BE49-F238E27FC236}">
              <a16:creationId xmlns:a16="http://schemas.microsoft.com/office/drawing/2014/main" xmlns="" id="{00000000-0008-0000-0000-000022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94" name="Text Box 268">
          <a:extLst>
            <a:ext uri="{FF2B5EF4-FFF2-40B4-BE49-F238E27FC236}">
              <a16:creationId xmlns:a16="http://schemas.microsoft.com/office/drawing/2014/main" xmlns="" id="{00000000-0008-0000-0000-000023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95" name="Text Box 306">
          <a:extLst>
            <a:ext uri="{FF2B5EF4-FFF2-40B4-BE49-F238E27FC236}">
              <a16:creationId xmlns:a16="http://schemas.microsoft.com/office/drawing/2014/main" xmlns="" id="{00000000-0008-0000-0000-000024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96" name="Text Box 533">
          <a:extLst>
            <a:ext uri="{FF2B5EF4-FFF2-40B4-BE49-F238E27FC236}">
              <a16:creationId xmlns:a16="http://schemas.microsoft.com/office/drawing/2014/main" xmlns="" id="{00000000-0008-0000-0000-000025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97" name="Text Box 773">
          <a:extLst>
            <a:ext uri="{FF2B5EF4-FFF2-40B4-BE49-F238E27FC236}">
              <a16:creationId xmlns:a16="http://schemas.microsoft.com/office/drawing/2014/main" xmlns="" id="{00000000-0008-0000-0000-000026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98" name="Text Box 150">
          <a:extLst>
            <a:ext uri="{FF2B5EF4-FFF2-40B4-BE49-F238E27FC236}">
              <a16:creationId xmlns:a16="http://schemas.microsoft.com/office/drawing/2014/main" xmlns="" id="{00000000-0008-0000-0000-000027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099" name="Text Box 268">
          <a:extLst>
            <a:ext uri="{FF2B5EF4-FFF2-40B4-BE49-F238E27FC236}">
              <a16:creationId xmlns:a16="http://schemas.microsoft.com/office/drawing/2014/main" xmlns="" id="{00000000-0008-0000-0000-000028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00" name="Text Box 306">
          <a:extLst>
            <a:ext uri="{FF2B5EF4-FFF2-40B4-BE49-F238E27FC236}">
              <a16:creationId xmlns:a16="http://schemas.microsoft.com/office/drawing/2014/main" xmlns="" id="{00000000-0008-0000-0000-000029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01" name="Text Box 533">
          <a:extLst>
            <a:ext uri="{FF2B5EF4-FFF2-40B4-BE49-F238E27FC236}">
              <a16:creationId xmlns:a16="http://schemas.microsoft.com/office/drawing/2014/main" xmlns="" id="{00000000-0008-0000-0000-00002A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02" name="Text Box 773">
          <a:extLst>
            <a:ext uri="{FF2B5EF4-FFF2-40B4-BE49-F238E27FC236}">
              <a16:creationId xmlns:a16="http://schemas.microsoft.com/office/drawing/2014/main" xmlns="" id="{00000000-0008-0000-0000-00002B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03" name="Text Box 150">
          <a:extLst>
            <a:ext uri="{FF2B5EF4-FFF2-40B4-BE49-F238E27FC236}">
              <a16:creationId xmlns:a16="http://schemas.microsoft.com/office/drawing/2014/main" xmlns="" id="{00000000-0008-0000-0000-00002C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04" name="Text Box 61">
          <a:extLst>
            <a:ext uri="{FF2B5EF4-FFF2-40B4-BE49-F238E27FC236}">
              <a16:creationId xmlns:a16="http://schemas.microsoft.com/office/drawing/2014/main" xmlns="" id="{00000000-0008-0000-0000-00002D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05" name="Text Box 268">
          <a:extLst>
            <a:ext uri="{FF2B5EF4-FFF2-40B4-BE49-F238E27FC236}">
              <a16:creationId xmlns:a16="http://schemas.microsoft.com/office/drawing/2014/main" xmlns="" id="{00000000-0008-0000-0000-00002E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06" name="Text Box 306">
          <a:extLst>
            <a:ext uri="{FF2B5EF4-FFF2-40B4-BE49-F238E27FC236}">
              <a16:creationId xmlns:a16="http://schemas.microsoft.com/office/drawing/2014/main" xmlns="" id="{00000000-0008-0000-0000-00002F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07" name="Text Box 533">
          <a:extLst>
            <a:ext uri="{FF2B5EF4-FFF2-40B4-BE49-F238E27FC236}">
              <a16:creationId xmlns:a16="http://schemas.microsoft.com/office/drawing/2014/main" xmlns="" id="{00000000-0008-0000-0000-000030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08" name="Text Box 773">
          <a:extLst>
            <a:ext uri="{FF2B5EF4-FFF2-40B4-BE49-F238E27FC236}">
              <a16:creationId xmlns:a16="http://schemas.microsoft.com/office/drawing/2014/main" xmlns="" id="{00000000-0008-0000-0000-000031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09" name="Text Box 150">
          <a:extLst>
            <a:ext uri="{FF2B5EF4-FFF2-40B4-BE49-F238E27FC236}">
              <a16:creationId xmlns:a16="http://schemas.microsoft.com/office/drawing/2014/main" xmlns="" id="{00000000-0008-0000-0000-000032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10" name="Text Box 268">
          <a:extLst>
            <a:ext uri="{FF2B5EF4-FFF2-40B4-BE49-F238E27FC236}">
              <a16:creationId xmlns:a16="http://schemas.microsoft.com/office/drawing/2014/main" xmlns="" id="{00000000-0008-0000-0000-000033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11" name="Text Box 306">
          <a:extLst>
            <a:ext uri="{FF2B5EF4-FFF2-40B4-BE49-F238E27FC236}">
              <a16:creationId xmlns:a16="http://schemas.microsoft.com/office/drawing/2014/main" xmlns="" id="{00000000-0008-0000-0000-000034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12" name="Text Box 533">
          <a:extLst>
            <a:ext uri="{FF2B5EF4-FFF2-40B4-BE49-F238E27FC236}">
              <a16:creationId xmlns:a16="http://schemas.microsoft.com/office/drawing/2014/main" xmlns="" id="{00000000-0008-0000-0000-000035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13" name="Text Box 773">
          <a:extLst>
            <a:ext uri="{FF2B5EF4-FFF2-40B4-BE49-F238E27FC236}">
              <a16:creationId xmlns:a16="http://schemas.microsoft.com/office/drawing/2014/main" xmlns="" id="{00000000-0008-0000-0000-000036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14" name="Text Box 150">
          <a:extLst>
            <a:ext uri="{FF2B5EF4-FFF2-40B4-BE49-F238E27FC236}">
              <a16:creationId xmlns:a16="http://schemas.microsoft.com/office/drawing/2014/main" xmlns="" id="{00000000-0008-0000-0000-000037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15" name="Text Box 268">
          <a:extLst>
            <a:ext uri="{FF2B5EF4-FFF2-40B4-BE49-F238E27FC236}">
              <a16:creationId xmlns:a16="http://schemas.microsoft.com/office/drawing/2014/main" xmlns="" id="{00000000-0008-0000-0000-000038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16" name="Text Box 306">
          <a:extLst>
            <a:ext uri="{FF2B5EF4-FFF2-40B4-BE49-F238E27FC236}">
              <a16:creationId xmlns:a16="http://schemas.microsoft.com/office/drawing/2014/main" xmlns="" id="{00000000-0008-0000-0000-000039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17" name="Text Box 533">
          <a:extLst>
            <a:ext uri="{FF2B5EF4-FFF2-40B4-BE49-F238E27FC236}">
              <a16:creationId xmlns:a16="http://schemas.microsoft.com/office/drawing/2014/main" xmlns="" id="{00000000-0008-0000-0000-00003A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18" name="Text Box 773">
          <a:extLst>
            <a:ext uri="{FF2B5EF4-FFF2-40B4-BE49-F238E27FC236}">
              <a16:creationId xmlns:a16="http://schemas.microsoft.com/office/drawing/2014/main" xmlns="" id="{00000000-0008-0000-0000-00003B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19" name="Text Box 150">
          <a:extLst>
            <a:ext uri="{FF2B5EF4-FFF2-40B4-BE49-F238E27FC236}">
              <a16:creationId xmlns:a16="http://schemas.microsoft.com/office/drawing/2014/main" xmlns="" id="{00000000-0008-0000-0000-00003C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20" name="Text Box 268">
          <a:extLst>
            <a:ext uri="{FF2B5EF4-FFF2-40B4-BE49-F238E27FC236}">
              <a16:creationId xmlns:a16="http://schemas.microsoft.com/office/drawing/2014/main" xmlns="" id="{00000000-0008-0000-0000-00003D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21" name="Text Box 306">
          <a:extLst>
            <a:ext uri="{FF2B5EF4-FFF2-40B4-BE49-F238E27FC236}">
              <a16:creationId xmlns:a16="http://schemas.microsoft.com/office/drawing/2014/main" xmlns="" id="{00000000-0008-0000-0000-00003E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22" name="Text Box 533">
          <a:extLst>
            <a:ext uri="{FF2B5EF4-FFF2-40B4-BE49-F238E27FC236}">
              <a16:creationId xmlns:a16="http://schemas.microsoft.com/office/drawing/2014/main" xmlns="" id="{00000000-0008-0000-0000-00003F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23" name="Text Box 773">
          <a:extLst>
            <a:ext uri="{FF2B5EF4-FFF2-40B4-BE49-F238E27FC236}">
              <a16:creationId xmlns:a16="http://schemas.microsoft.com/office/drawing/2014/main" xmlns="" id="{00000000-0008-0000-0000-000040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24" name="Text Box 150">
          <a:extLst>
            <a:ext uri="{FF2B5EF4-FFF2-40B4-BE49-F238E27FC236}">
              <a16:creationId xmlns:a16="http://schemas.microsoft.com/office/drawing/2014/main" xmlns="" id="{00000000-0008-0000-0000-000041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25" name="Text Box 268">
          <a:extLst>
            <a:ext uri="{FF2B5EF4-FFF2-40B4-BE49-F238E27FC236}">
              <a16:creationId xmlns:a16="http://schemas.microsoft.com/office/drawing/2014/main" xmlns="" id="{00000000-0008-0000-0000-000042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26" name="Text Box 306">
          <a:extLst>
            <a:ext uri="{FF2B5EF4-FFF2-40B4-BE49-F238E27FC236}">
              <a16:creationId xmlns:a16="http://schemas.microsoft.com/office/drawing/2014/main" xmlns="" id="{00000000-0008-0000-0000-000043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27" name="Text Box 533">
          <a:extLst>
            <a:ext uri="{FF2B5EF4-FFF2-40B4-BE49-F238E27FC236}">
              <a16:creationId xmlns:a16="http://schemas.microsoft.com/office/drawing/2014/main" xmlns="" id="{00000000-0008-0000-0000-000044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28" name="Text Box 773">
          <a:extLst>
            <a:ext uri="{FF2B5EF4-FFF2-40B4-BE49-F238E27FC236}">
              <a16:creationId xmlns:a16="http://schemas.microsoft.com/office/drawing/2014/main" xmlns="" id="{00000000-0008-0000-0000-000045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29" name="Text Box 150">
          <a:extLst>
            <a:ext uri="{FF2B5EF4-FFF2-40B4-BE49-F238E27FC236}">
              <a16:creationId xmlns:a16="http://schemas.microsoft.com/office/drawing/2014/main" xmlns="" id="{00000000-0008-0000-0000-000046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30" name="Text Box 268">
          <a:extLst>
            <a:ext uri="{FF2B5EF4-FFF2-40B4-BE49-F238E27FC236}">
              <a16:creationId xmlns:a16="http://schemas.microsoft.com/office/drawing/2014/main" xmlns="" id="{00000000-0008-0000-0000-000047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31" name="Text Box 306">
          <a:extLst>
            <a:ext uri="{FF2B5EF4-FFF2-40B4-BE49-F238E27FC236}">
              <a16:creationId xmlns:a16="http://schemas.microsoft.com/office/drawing/2014/main" xmlns="" id="{00000000-0008-0000-0000-000048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32" name="Text Box 533">
          <a:extLst>
            <a:ext uri="{FF2B5EF4-FFF2-40B4-BE49-F238E27FC236}">
              <a16:creationId xmlns:a16="http://schemas.microsoft.com/office/drawing/2014/main" xmlns="" id="{00000000-0008-0000-0000-000049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33" name="Text Box 773">
          <a:extLst>
            <a:ext uri="{FF2B5EF4-FFF2-40B4-BE49-F238E27FC236}">
              <a16:creationId xmlns:a16="http://schemas.microsoft.com/office/drawing/2014/main" xmlns="" id="{00000000-0008-0000-0000-00004A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34" name="Text Box 150">
          <a:extLst>
            <a:ext uri="{FF2B5EF4-FFF2-40B4-BE49-F238E27FC236}">
              <a16:creationId xmlns:a16="http://schemas.microsoft.com/office/drawing/2014/main" xmlns="" id="{00000000-0008-0000-0000-00004B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35" name="Text Box 268">
          <a:extLst>
            <a:ext uri="{FF2B5EF4-FFF2-40B4-BE49-F238E27FC236}">
              <a16:creationId xmlns:a16="http://schemas.microsoft.com/office/drawing/2014/main" xmlns="" id="{00000000-0008-0000-0000-00004C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36" name="Text Box 306">
          <a:extLst>
            <a:ext uri="{FF2B5EF4-FFF2-40B4-BE49-F238E27FC236}">
              <a16:creationId xmlns:a16="http://schemas.microsoft.com/office/drawing/2014/main" xmlns="" id="{00000000-0008-0000-0000-00004D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37" name="Text Box 533">
          <a:extLst>
            <a:ext uri="{FF2B5EF4-FFF2-40B4-BE49-F238E27FC236}">
              <a16:creationId xmlns:a16="http://schemas.microsoft.com/office/drawing/2014/main" xmlns="" id="{00000000-0008-0000-0000-00004E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38" name="Text Box 773">
          <a:extLst>
            <a:ext uri="{FF2B5EF4-FFF2-40B4-BE49-F238E27FC236}">
              <a16:creationId xmlns:a16="http://schemas.microsoft.com/office/drawing/2014/main" xmlns="" id="{00000000-0008-0000-0000-00004F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39" name="Text Box 150">
          <a:extLst>
            <a:ext uri="{FF2B5EF4-FFF2-40B4-BE49-F238E27FC236}">
              <a16:creationId xmlns:a16="http://schemas.microsoft.com/office/drawing/2014/main" xmlns="" id="{00000000-0008-0000-0000-000050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40" name="Text Box 268">
          <a:extLst>
            <a:ext uri="{FF2B5EF4-FFF2-40B4-BE49-F238E27FC236}">
              <a16:creationId xmlns:a16="http://schemas.microsoft.com/office/drawing/2014/main" xmlns="" id="{00000000-0008-0000-0000-000051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41" name="Text Box 306">
          <a:extLst>
            <a:ext uri="{FF2B5EF4-FFF2-40B4-BE49-F238E27FC236}">
              <a16:creationId xmlns:a16="http://schemas.microsoft.com/office/drawing/2014/main" xmlns="" id="{00000000-0008-0000-0000-000052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42" name="Text Box 533">
          <a:extLst>
            <a:ext uri="{FF2B5EF4-FFF2-40B4-BE49-F238E27FC236}">
              <a16:creationId xmlns:a16="http://schemas.microsoft.com/office/drawing/2014/main" xmlns="" id="{00000000-0008-0000-0000-000053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43" name="Text Box 773">
          <a:extLst>
            <a:ext uri="{FF2B5EF4-FFF2-40B4-BE49-F238E27FC236}">
              <a16:creationId xmlns:a16="http://schemas.microsoft.com/office/drawing/2014/main" xmlns="" id="{00000000-0008-0000-0000-000054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44" name="Text Box 150">
          <a:extLst>
            <a:ext uri="{FF2B5EF4-FFF2-40B4-BE49-F238E27FC236}">
              <a16:creationId xmlns:a16="http://schemas.microsoft.com/office/drawing/2014/main" xmlns="" id="{00000000-0008-0000-0000-000055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45" name="Text Box 268">
          <a:extLst>
            <a:ext uri="{FF2B5EF4-FFF2-40B4-BE49-F238E27FC236}">
              <a16:creationId xmlns:a16="http://schemas.microsoft.com/office/drawing/2014/main" xmlns="" id="{00000000-0008-0000-0000-000056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46" name="Text Box 306">
          <a:extLst>
            <a:ext uri="{FF2B5EF4-FFF2-40B4-BE49-F238E27FC236}">
              <a16:creationId xmlns:a16="http://schemas.microsoft.com/office/drawing/2014/main" xmlns="" id="{00000000-0008-0000-0000-000057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47" name="Text Box 533">
          <a:extLst>
            <a:ext uri="{FF2B5EF4-FFF2-40B4-BE49-F238E27FC236}">
              <a16:creationId xmlns:a16="http://schemas.microsoft.com/office/drawing/2014/main" xmlns="" id="{00000000-0008-0000-0000-000058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48" name="Text Box 773">
          <a:extLst>
            <a:ext uri="{FF2B5EF4-FFF2-40B4-BE49-F238E27FC236}">
              <a16:creationId xmlns:a16="http://schemas.microsoft.com/office/drawing/2014/main" xmlns="" id="{00000000-0008-0000-0000-000059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49" name="Text Box 150">
          <a:extLst>
            <a:ext uri="{FF2B5EF4-FFF2-40B4-BE49-F238E27FC236}">
              <a16:creationId xmlns:a16="http://schemas.microsoft.com/office/drawing/2014/main" xmlns="" id="{00000000-0008-0000-0000-00005A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50" name="Text Box 268">
          <a:extLst>
            <a:ext uri="{FF2B5EF4-FFF2-40B4-BE49-F238E27FC236}">
              <a16:creationId xmlns:a16="http://schemas.microsoft.com/office/drawing/2014/main" xmlns="" id="{00000000-0008-0000-0000-00005B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51" name="Text Box 306">
          <a:extLst>
            <a:ext uri="{FF2B5EF4-FFF2-40B4-BE49-F238E27FC236}">
              <a16:creationId xmlns:a16="http://schemas.microsoft.com/office/drawing/2014/main" xmlns="" id="{00000000-0008-0000-0000-00005C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52" name="Text Box 533">
          <a:extLst>
            <a:ext uri="{FF2B5EF4-FFF2-40B4-BE49-F238E27FC236}">
              <a16:creationId xmlns:a16="http://schemas.microsoft.com/office/drawing/2014/main" xmlns="" id="{00000000-0008-0000-0000-00005D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53" name="Text Box 773">
          <a:extLst>
            <a:ext uri="{FF2B5EF4-FFF2-40B4-BE49-F238E27FC236}">
              <a16:creationId xmlns:a16="http://schemas.microsoft.com/office/drawing/2014/main" xmlns="" id="{00000000-0008-0000-0000-00005E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54" name="Text Box 150">
          <a:extLst>
            <a:ext uri="{FF2B5EF4-FFF2-40B4-BE49-F238E27FC236}">
              <a16:creationId xmlns:a16="http://schemas.microsoft.com/office/drawing/2014/main" xmlns="" id="{00000000-0008-0000-0000-00005F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155" name="Text Box 61">
          <a:extLst>
            <a:ext uri="{FF2B5EF4-FFF2-40B4-BE49-F238E27FC236}">
              <a16:creationId xmlns:a16="http://schemas.microsoft.com/office/drawing/2014/main" xmlns="" id="{00000000-0008-0000-0000-00006002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156" name="Text Box 61">
          <a:extLst>
            <a:ext uri="{FF2B5EF4-FFF2-40B4-BE49-F238E27FC236}">
              <a16:creationId xmlns:a16="http://schemas.microsoft.com/office/drawing/2014/main" xmlns="" id="{00000000-0008-0000-0000-00006102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157" name="Text Box 61">
          <a:extLst>
            <a:ext uri="{FF2B5EF4-FFF2-40B4-BE49-F238E27FC236}">
              <a16:creationId xmlns:a16="http://schemas.microsoft.com/office/drawing/2014/main" xmlns="" id="{00000000-0008-0000-0000-00006202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158" name="Text Box 61">
          <a:extLst>
            <a:ext uri="{FF2B5EF4-FFF2-40B4-BE49-F238E27FC236}">
              <a16:creationId xmlns:a16="http://schemas.microsoft.com/office/drawing/2014/main" xmlns="" id="{00000000-0008-0000-0000-00006302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159" name="Text Box 61">
          <a:extLst>
            <a:ext uri="{FF2B5EF4-FFF2-40B4-BE49-F238E27FC236}">
              <a16:creationId xmlns:a16="http://schemas.microsoft.com/office/drawing/2014/main" xmlns="" id="{00000000-0008-0000-0000-00006402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160" name="Text Box 61">
          <a:extLst>
            <a:ext uri="{FF2B5EF4-FFF2-40B4-BE49-F238E27FC236}">
              <a16:creationId xmlns:a16="http://schemas.microsoft.com/office/drawing/2014/main" xmlns="" id="{00000000-0008-0000-0000-00006502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161" name="Text Box 61">
          <a:extLst>
            <a:ext uri="{FF2B5EF4-FFF2-40B4-BE49-F238E27FC236}">
              <a16:creationId xmlns:a16="http://schemas.microsoft.com/office/drawing/2014/main" xmlns="" id="{00000000-0008-0000-0000-00006602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162" name="Text Box 61">
          <a:extLst>
            <a:ext uri="{FF2B5EF4-FFF2-40B4-BE49-F238E27FC236}">
              <a16:creationId xmlns:a16="http://schemas.microsoft.com/office/drawing/2014/main" xmlns="" id="{00000000-0008-0000-0000-00006702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63" name="Text Box 61">
          <a:extLst>
            <a:ext uri="{FF2B5EF4-FFF2-40B4-BE49-F238E27FC236}">
              <a16:creationId xmlns:a16="http://schemas.microsoft.com/office/drawing/2014/main" xmlns="" id="{00000000-0008-0000-0000-000068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64" name="Text Box 268">
          <a:extLst>
            <a:ext uri="{FF2B5EF4-FFF2-40B4-BE49-F238E27FC236}">
              <a16:creationId xmlns:a16="http://schemas.microsoft.com/office/drawing/2014/main" xmlns="" id="{00000000-0008-0000-0000-000069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65" name="Text Box 306">
          <a:extLst>
            <a:ext uri="{FF2B5EF4-FFF2-40B4-BE49-F238E27FC236}">
              <a16:creationId xmlns:a16="http://schemas.microsoft.com/office/drawing/2014/main" xmlns="" id="{00000000-0008-0000-0000-00006A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66" name="Text Box 533">
          <a:extLst>
            <a:ext uri="{FF2B5EF4-FFF2-40B4-BE49-F238E27FC236}">
              <a16:creationId xmlns:a16="http://schemas.microsoft.com/office/drawing/2014/main" xmlns="" id="{00000000-0008-0000-0000-00006B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67" name="Text Box 773">
          <a:extLst>
            <a:ext uri="{FF2B5EF4-FFF2-40B4-BE49-F238E27FC236}">
              <a16:creationId xmlns:a16="http://schemas.microsoft.com/office/drawing/2014/main" xmlns="" id="{00000000-0008-0000-0000-00006C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68" name="Text Box 150">
          <a:extLst>
            <a:ext uri="{FF2B5EF4-FFF2-40B4-BE49-F238E27FC236}">
              <a16:creationId xmlns:a16="http://schemas.microsoft.com/office/drawing/2014/main" xmlns="" id="{00000000-0008-0000-0000-00006D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69" name="Text Box 268">
          <a:extLst>
            <a:ext uri="{FF2B5EF4-FFF2-40B4-BE49-F238E27FC236}">
              <a16:creationId xmlns:a16="http://schemas.microsoft.com/office/drawing/2014/main" xmlns="" id="{00000000-0008-0000-0000-00006E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70" name="Text Box 306">
          <a:extLst>
            <a:ext uri="{FF2B5EF4-FFF2-40B4-BE49-F238E27FC236}">
              <a16:creationId xmlns:a16="http://schemas.microsoft.com/office/drawing/2014/main" xmlns="" id="{00000000-0008-0000-0000-00006F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71" name="Text Box 533">
          <a:extLst>
            <a:ext uri="{FF2B5EF4-FFF2-40B4-BE49-F238E27FC236}">
              <a16:creationId xmlns:a16="http://schemas.microsoft.com/office/drawing/2014/main" xmlns="" id="{00000000-0008-0000-0000-000070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72" name="Text Box 773">
          <a:extLst>
            <a:ext uri="{FF2B5EF4-FFF2-40B4-BE49-F238E27FC236}">
              <a16:creationId xmlns:a16="http://schemas.microsoft.com/office/drawing/2014/main" xmlns="" id="{00000000-0008-0000-0000-000071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73" name="Text Box 150">
          <a:extLst>
            <a:ext uri="{FF2B5EF4-FFF2-40B4-BE49-F238E27FC236}">
              <a16:creationId xmlns:a16="http://schemas.microsoft.com/office/drawing/2014/main" xmlns="" id="{00000000-0008-0000-0000-000072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74" name="Text Box 61">
          <a:extLst>
            <a:ext uri="{FF2B5EF4-FFF2-40B4-BE49-F238E27FC236}">
              <a16:creationId xmlns:a16="http://schemas.microsoft.com/office/drawing/2014/main" xmlns="" id="{00000000-0008-0000-0000-000073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75" name="Text Box 268">
          <a:extLst>
            <a:ext uri="{FF2B5EF4-FFF2-40B4-BE49-F238E27FC236}">
              <a16:creationId xmlns:a16="http://schemas.microsoft.com/office/drawing/2014/main" xmlns="" id="{00000000-0008-0000-0000-000074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76" name="Text Box 306">
          <a:extLst>
            <a:ext uri="{FF2B5EF4-FFF2-40B4-BE49-F238E27FC236}">
              <a16:creationId xmlns:a16="http://schemas.microsoft.com/office/drawing/2014/main" xmlns="" id="{00000000-0008-0000-0000-000075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77" name="Text Box 533">
          <a:extLst>
            <a:ext uri="{FF2B5EF4-FFF2-40B4-BE49-F238E27FC236}">
              <a16:creationId xmlns:a16="http://schemas.microsoft.com/office/drawing/2014/main" xmlns="" id="{00000000-0008-0000-0000-000076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78" name="Text Box 773">
          <a:extLst>
            <a:ext uri="{FF2B5EF4-FFF2-40B4-BE49-F238E27FC236}">
              <a16:creationId xmlns:a16="http://schemas.microsoft.com/office/drawing/2014/main" xmlns="" id="{00000000-0008-0000-0000-000077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79" name="Text Box 150">
          <a:extLst>
            <a:ext uri="{FF2B5EF4-FFF2-40B4-BE49-F238E27FC236}">
              <a16:creationId xmlns:a16="http://schemas.microsoft.com/office/drawing/2014/main" xmlns="" id="{00000000-0008-0000-0000-000078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80" name="Text Box 268">
          <a:extLst>
            <a:ext uri="{FF2B5EF4-FFF2-40B4-BE49-F238E27FC236}">
              <a16:creationId xmlns:a16="http://schemas.microsoft.com/office/drawing/2014/main" xmlns="" id="{00000000-0008-0000-0000-000079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81" name="Text Box 306">
          <a:extLst>
            <a:ext uri="{FF2B5EF4-FFF2-40B4-BE49-F238E27FC236}">
              <a16:creationId xmlns:a16="http://schemas.microsoft.com/office/drawing/2014/main" xmlns="" id="{00000000-0008-0000-0000-00007A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82" name="Text Box 533">
          <a:extLst>
            <a:ext uri="{FF2B5EF4-FFF2-40B4-BE49-F238E27FC236}">
              <a16:creationId xmlns:a16="http://schemas.microsoft.com/office/drawing/2014/main" xmlns="" id="{00000000-0008-0000-0000-00007B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83" name="Text Box 773">
          <a:extLst>
            <a:ext uri="{FF2B5EF4-FFF2-40B4-BE49-F238E27FC236}">
              <a16:creationId xmlns:a16="http://schemas.microsoft.com/office/drawing/2014/main" xmlns="" id="{00000000-0008-0000-0000-00007C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84" name="Text Box 150">
          <a:extLst>
            <a:ext uri="{FF2B5EF4-FFF2-40B4-BE49-F238E27FC236}">
              <a16:creationId xmlns:a16="http://schemas.microsoft.com/office/drawing/2014/main" xmlns="" id="{00000000-0008-0000-0000-00007D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85" name="Text Box 268">
          <a:extLst>
            <a:ext uri="{FF2B5EF4-FFF2-40B4-BE49-F238E27FC236}">
              <a16:creationId xmlns:a16="http://schemas.microsoft.com/office/drawing/2014/main" xmlns="" id="{00000000-0008-0000-0000-00007E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86" name="Text Box 306">
          <a:extLst>
            <a:ext uri="{FF2B5EF4-FFF2-40B4-BE49-F238E27FC236}">
              <a16:creationId xmlns:a16="http://schemas.microsoft.com/office/drawing/2014/main" xmlns="" id="{00000000-0008-0000-0000-00007F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87" name="Text Box 533">
          <a:extLst>
            <a:ext uri="{FF2B5EF4-FFF2-40B4-BE49-F238E27FC236}">
              <a16:creationId xmlns:a16="http://schemas.microsoft.com/office/drawing/2014/main" xmlns="" id="{00000000-0008-0000-0000-000080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88" name="Text Box 773">
          <a:extLst>
            <a:ext uri="{FF2B5EF4-FFF2-40B4-BE49-F238E27FC236}">
              <a16:creationId xmlns:a16="http://schemas.microsoft.com/office/drawing/2014/main" xmlns="" id="{00000000-0008-0000-0000-000081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89" name="Text Box 150">
          <a:extLst>
            <a:ext uri="{FF2B5EF4-FFF2-40B4-BE49-F238E27FC236}">
              <a16:creationId xmlns:a16="http://schemas.microsoft.com/office/drawing/2014/main" xmlns="" id="{00000000-0008-0000-0000-000082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90" name="Text Box 268">
          <a:extLst>
            <a:ext uri="{FF2B5EF4-FFF2-40B4-BE49-F238E27FC236}">
              <a16:creationId xmlns:a16="http://schemas.microsoft.com/office/drawing/2014/main" xmlns="" id="{00000000-0008-0000-0000-000083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91" name="Text Box 306">
          <a:extLst>
            <a:ext uri="{FF2B5EF4-FFF2-40B4-BE49-F238E27FC236}">
              <a16:creationId xmlns:a16="http://schemas.microsoft.com/office/drawing/2014/main" xmlns="" id="{00000000-0008-0000-0000-000084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92" name="Text Box 533">
          <a:extLst>
            <a:ext uri="{FF2B5EF4-FFF2-40B4-BE49-F238E27FC236}">
              <a16:creationId xmlns:a16="http://schemas.microsoft.com/office/drawing/2014/main" xmlns="" id="{00000000-0008-0000-0000-000085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93" name="Text Box 773">
          <a:extLst>
            <a:ext uri="{FF2B5EF4-FFF2-40B4-BE49-F238E27FC236}">
              <a16:creationId xmlns:a16="http://schemas.microsoft.com/office/drawing/2014/main" xmlns="" id="{00000000-0008-0000-0000-000086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94" name="Text Box 150">
          <a:extLst>
            <a:ext uri="{FF2B5EF4-FFF2-40B4-BE49-F238E27FC236}">
              <a16:creationId xmlns:a16="http://schemas.microsoft.com/office/drawing/2014/main" xmlns="" id="{00000000-0008-0000-0000-000087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95" name="Text Box 268">
          <a:extLst>
            <a:ext uri="{FF2B5EF4-FFF2-40B4-BE49-F238E27FC236}">
              <a16:creationId xmlns:a16="http://schemas.microsoft.com/office/drawing/2014/main" xmlns="" id="{00000000-0008-0000-0000-000088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96" name="Text Box 306">
          <a:extLst>
            <a:ext uri="{FF2B5EF4-FFF2-40B4-BE49-F238E27FC236}">
              <a16:creationId xmlns:a16="http://schemas.microsoft.com/office/drawing/2014/main" xmlns="" id="{00000000-0008-0000-0000-000089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97" name="Text Box 533">
          <a:extLst>
            <a:ext uri="{FF2B5EF4-FFF2-40B4-BE49-F238E27FC236}">
              <a16:creationId xmlns:a16="http://schemas.microsoft.com/office/drawing/2014/main" xmlns="" id="{00000000-0008-0000-0000-00008A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98" name="Text Box 773">
          <a:extLst>
            <a:ext uri="{FF2B5EF4-FFF2-40B4-BE49-F238E27FC236}">
              <a16:creationId xmlns:a16="http://schemas.microsoft.com/office/drawing/2014/main" xmlns="" id="{00000000-0008-0000-0000-00008B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199" name="Text Box 150">
          <a:extLst>
            <a:ext uri="{FF2B5EF4-FFF2-40B4-BE49-F238E27FC236}">
              <a16:creationId xmlns:a16="http://schemas.microsoft.com/office/drawing/2014/main" xmlns="" id="{00000000-0008-0000-0000-00008C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00" name="Text Box 268">
          <a:extLst>
            <a:ext uri="{FF2B5EF4-FFF2-40B4-BE49-F238E27FC236}">
              <a16:creationId xmlns:a16="http://schemas.microsoft.com/office/drawing/2014/main" xmlns="" id="{00000000-0008-0000-0000-00008D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01" name="Text Box 306">
          <a:extLst>
            <a:ext uri="{FF2B5EF4-FFF2-40B4-BE49-F238E27FC236}">
              <a16:creationId xmlns:a16="http://schemas.microsoft.com/office/drawing/2014/main" xmlns="" id="{00000000-0008-0000-0000-00008E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02" name="Text Box 533">
          <a:extLst>
            <a:ext uri="{FF2B5EF4-FFF2-40B4-BE49-F238E27FC236}">
              <a16:creationId xmlns:a16="http://schemas.microsoft.com/office/drawing/2014/main" xmlns="" id="{00000000-0008-0000-0000-00008F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03" name="Text Box 773">
          <a:extLst>
            <a:ext uri="{FF2B5EF4-FFF2-40B4-BE49-F238E27FC236}">
              <a16:creationId xmlns:a16="http://schemas.microsoft.com/office/drawing/2014/main" xmlns="" id="{00000000-0008-0000-0000-000090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04" name="Text Box 150">
          <a:extLst>
            <a:ext uri="{FF2B5EF4-FFF2-40B4-BE49-F238E27FC236}">
              <a16:creationId xmlns:a16="http://schemas.microsoft.com/office/drawing/2014/main" xmlns="" id="{00000000-0008-0000-0000-000091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05" name="Text Box 268">
          <a:extLst>
            <a:ext uri="{FF2B5EF4-FFF2-40B4-BE49-F238E27FC236}">
              <a16:creationId xmlns:a16="http://schemas.microsoft.com/office/drawing/2014/main" xmlns="" id="{00000000-0008-0000-0000-000092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06" name="Text Box 306">
          <a:extLst>
            <a:ext uri="{FF2B5EF4-FFF2-40B4-BE49-F238E27FC236}">
              <a16:creationId xmlns:a16="http://schemas.microsoft.com/office/drawing/2014/main" xmlns="" id="{00000000-0008-0000-0000-000093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07" name="Text Box 533">
          <a:extLst>
            <a:ext uri="{FF2B5EF4-FFF2-40B4-BE49-F238E27FC236}">
              <a16:creationId xmlns:a16="http://schemas.microsoft.com/office/drawing/2014/main" xmlns="" id="{00000000-0008-0000-0000-000094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08" name="Text Box 773">
          <a:extLst>
            <a:ext uri="{FF2B5EF4-FFF2-40B4-BE49-F238E27FC236}">
              <a16:creationId xmlns:a16="http://schemas.microsoft.com/office/drawing/2014/main" xmlns="" id="{00000000-0008-0000-0000-000095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09" name="Text Box 150">
          <a:extLst>
            <a:ext uri="{FF2B5EF4-FFF2-40B4-BE49-F238E27FC236}">
              <a16:creationId xmlns:a16="http://schemas.microsoft.com/office/drawing/2014/main" xmlns="" id="{00000000-0008-0000-0000-000096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10" name="Text Box 268">
          <a:extLst>
            <a:ext uri="{FF2B5EF4-FFF2-40B4-BE49-F238E27FC236}">
              <a16:creationId xmlns:a16="http://schemas.microsoft.com/office/drawing/2014/main" xmlns="" id="{00000000-0008-0000-0000-000097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11" name="Text Box 306">
          <a:extLst>
            <a:ext uri="{FF2B5EF4-FFF2-40B4-BE49-F238E27FC236}">
              <a16:creationId xmlns:a16="http://schemas.microsoft.com/office/drawing/2014/main" xmlns="" id="{00000000-0008-0000-0000-000098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12" name="Text Box 533">
          <a:extLst>
            <a:ext uri="{FF2B5EF4-FFF2-40B4-BE49-F238E27FC236}">
              <a16:creationId xmlns:a16="http://schemas.microsoft.com/office/drawing/2014/main" xmlns="" id="{00000000-0008-0000-0000-000099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13" name="Text Box 773">
          <a:extLst>
            <a:ext uri="{FF2B5EF4-FFF2-40B4-BE49-F238E27FC236}">
              <a16:creationId xmlns:a16="http://schemas.microsoft.com/office/drawing/2014/main" xmlns="" id="{00000000-0008-0000-0000-00009A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14" name="Text Box 150">
          <a:extLst>
            <a:ext uri="{FF2B5EF4-FFF2-40B4-BE49-F238E27FC236}">
              <a16:creationId xmlns:a16="http://schemas.microsoft.com/office/drawing/2014/main" xmlns="" id="{00000000-0008-0000-0000-00009B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15" name="Text Box 268">
          <a:extLst>
            <a:ext uri="{FF2B5EF4-FFF2-40B4-BE49-F238E27FC236}">
              <a16:creationId xmlns:a16="http://schemas.microsoft.com/office/drawing/2014/main" xmlns="" id="{00000000-0008-0000-0000-00009C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16" name="Text Box 306">
          <a:extLst>
            <a:ext uri="{FF2B5EF4-FFF2-40B4-BE49-F238E27FC236}">
              <a16:creationId xmlns:a16="http://schemas.microsoft.com/office/drawing/2014/main" xmlns="" id="{00000000-0008-0000-0000-00009D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17" name="Text Box 533">
          <a:extLst>
            <a:ext uri="{FF2B5EF4-FFF2-40B4-BE49-F238E27FC236}">
              <a16:creationId xmlns:a16="http://schemas.microsoft.com/office/drawing/2014/main" xmlns="" id="{00000000-0008-0000-0000-00009E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18" name="Text Box 773">
          <a:extLst>
            <a:ext uri="{FF2B5EF4-FFF2-40B4-BE49-F238E27FC236}">
              <a16:creationId xmlns:a16="http://schemas.microsoft.com/office/drawing/2014/main" xmlns="" id="{00000000-0008-0000-0000-00009F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19" name="Text Box 150">
          <a:extLst>
            <a:ext uri="{FF2B5EF4-FFF2-40B4-BE49-F238E27FC236}">
              <a16:creationId xmlns:a16="http://schemas.microsoft.com/office/drawing/2014/main" xmlns="" id="{00000000-0008-0000-0000-0000A0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20" name="Text Box 268">
          <a:extLst>
            <a:ext uri="{FF2B5EF4-FFF2-40B4-BE49-F238E27FC236}">
              <a16:creationId xmlns:a16="http://schemas.microsoft.com/office/drawing/2014/main" xmlns="" id="{00000000-0008-0000-0000-0000A1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21" name="Text Box 306">
          <a:extLst>
            <a:ext uri="{FF2B5EF4-FFF2-40B4-BE49-F238E27FC236}">
              <a16:creationId xmlns:a16="http://schemas.microsoft.com/office/drawing/2014/main" xmlns="" id="{00000000-0008-0000-0000-0000A2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22" name="Text Box 533">
          <a:extLst>
            <a:ext uri="{FF2B5EF4-FFF2-40B4-BE49-F238E27FC236}">
              <a16:creationId xmlns:a16="http://schemas.microsoft.com/office/drawing/2014/main" xmlns="" id="{00000000-0008-0000-0000-0000A3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23" name="Text Box 773">
          <a:extLst>
            <a:ext uri="{FF2B5EF4-FFF2-40B4-BE49-F238E27FC236}">
              <a16:creationId xmlns:a16="http://schemas.microsoft.com/office/drawing/2014/main" xmlns="" id="{00000000-0008-0000-0000-0000A4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24" name="Text Box 150">
          <a:extLst>
            <a:ext uri="{FF2B5EF4-FFF2-40B4-BE49-F238E27FC236}">
              <a16:creationId xmlns:a16="http://schemas.microsoft.com/office/drawing/2014/main" xmlns="" id="{00000000-0008-0000-0000-0000A5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225" name="Text Box 61">
          <a:extLst>
            <a:ext uri="{FF2B5EF4-FFF2-40B4-BE49-F238E27FC236}">
              <a16:creationId xmlns:a16="http://schemas.microsoft.com/office/drawing/2014/main" xmlns="" id="{00000000-0008-0000-0000-0000A602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226" name="Text Box 61">
          <a:extLst>
            <a:ext uri="{FF2B5EF4-FFF2-40B4-BE49-F238E27FC236}">
              <a16:creationId xmlns:a16="http://schemas.microsoft.com/office/drawing/2014/main" xmlns="" id="{00000000-0008-0000-0000-0000A702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227" name="Text Box 61">
          <a:extLst>
            <a:ext uri="{FF2B5EF4-FFF2-40B4-BE49-F238E27FC236}">
              <a16:creationId xmlns:a16="http://schemas.microsoft.com/office/drawing/2014/main" xmlns="" id="{00000000-0008-0000-0000-0000A802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228" name="Text Box 61">
          <a:extLst>
            <a:ext uri="{FF2B5EF4-FFF2-40B4-BE49-F238E27FC236}">
              <a16:creationId xmlns:a16="http://schemas.microsoft.com/office/drawing/2014/main" xmlns="" id="{00000000-0008-0000-0000-0000A902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229" name="Text Box 61">
          <a:extLst>
            <a:ext uri="{FF2B5EF4-FFF2-40B4-BE49-F238E27FC236}">
              <a16:creationId xmlns:a16="http://schemas.microsoft.com/office/drawing/2014/main" xmlns="" id="{00000000-0008-0000-0000-0000AA02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230" name="Text Box 61">
          <a:extLst>
            <a:ext uri="{FF2B5EF4-FFF2-40B4-BE49-F238E27FC236}">
              <a16:creationId xmlns:a16="http://schemas.microsoft.com/office/drawing/2014/main" xmlns="" id="{00000000-0008-0000-0000-0000AB02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231" name="Text Box 61">
          <a:extLst>
            <a:ext uri="{FF2B5EF4-FFF2-40B4-BE49-F238E27FC236}">
              <a16:creationId xmlns:a16="http://schemas.microsoft.com/office/drawing/2014/main" xmlns="" id="{00000000-0008-0000-0000-0000AC02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232" name="Text Box 61">
          <a:extLst>
            <a:ext uri="{FF2B5EF4-FFF2-40B4-BE49-F238E27FC236}">
              <a16:creationId xmlns:a16="http://schemas.microsoft.com/office/drawing/2014/main" xmlns="" id="{00000000-0008-0000-0000-0000AD02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33" name="Text Box 61">
          <a:extLst>
            <a:ext uri="{FF2B5EF4-FFF2-40B4-BE49-F238E27FC236}">
              <a16:creationId xmlns:a16="http://schemas.microsoft.com/office/drawing/2014/main" xmlns="" id="{00000000-0008-0000-0000-0000AE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34" name="Text Box 268">
          <a:extLst>
            <a:ext uri="{FF2B5EF4-FFF2-40B4-BE49-F238E27FC236}">
              <a16:creationId xmlns:a16="http://schemas.microsoft.com/office/drawing/2014/main" xmlns="" id="{00000000-0008-0000-0000-0000AF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35" name="Text Box 306">
          <a:extLst>
            <a:ext uri="{FF2B5EF4-FFF2-40B4-BE49-F238E27FC236}">
              <a16:creationId xmlns:a16="http://schemas.microsoft.com/office/drawing/2014/main" xmlns="" id="{00000000-0008-0000-0000-0000B0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36" name="Text Box 533">
          <a:extLst>
            <a:ext uri="{FF2B5EF4-FFF2-40B4-BE49-F238E27FC236}">
              <a16:creationId xmlns:a16="http://schemas.microsoft.com/office/drawing/2014/main" xmlns="" id="{00000000-0008-0000-0000-0000B1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37" name="Text Box 773">
          <a:extLst>
            <a:ext uri="{FF2B5EF4-FFF2-40B4-BE49-F238E27FC236}">
              <a16:creationId xmlns:a16="http://schemas.microsoft.com/office/drawing/2014/main" xmlns="" id="{00000000-0008-0000-0000-0000B2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38" name="Text Box 150">
          <a:extLst>
            <a:ext uri="{FF2B5EF4-FFF2-40B4-BE49-F238E27FC236}">
              <a16:creationId xmlns:a16="http://schemas.microsoft.com/office/drawing/2014/main" xmlns="" id="{00000000-0008-0000-0000-0000B3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39" name="Text Box 268">
          <a:extLst>
            <a:ext uri="{FF2B5EF4-FFF2-40B4-BE49-F238E27FC236}">
              <a16:creationId xmlns:a16="http://schemas.microsoft.com/office/drawing/2014/main" xmlns="" id="{00000000-0008-0000-0000-0000B4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40" name="Text Box 306">
          <a:extLst>
            <a:ext uri="{FF2B5EF4-FFF2-40B4-BE49-F238E27FC236}">
              <a16:creationId xmlns:a16="http://schemas.microsoft.com/office/drawing/2014/main" xmlns="" id="{00000000-0008-0000-0000-0000B5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41" name="Text Box 533">
          <a:extLst>
            <a:ext uri="{FF2B5EF4-FFF2-40B4-BE49-F238E27FC236}">
              <a16:creationId xmlns:a16="http://schemas.microsoft.com/office/drawing/2014/main" xmlns="" id="{00000000-0008-0000-0000-0000B6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42" name="Text Box 773">
          <a:extLst>
            <a:ext uri="{FF2B5EF4-FFF2-40B4-BE49-F238E27FC236}">
              <a16:creationId xmlns:a16="http://schemas.microsoft.com/office/drawing/2014/main" xmlns="" id="{00000000-0008-0000-0000-0000B7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43" name="Text Box 150">
          <a:extLst>
            <a:ext uri="{FF2B5EF4-FFF2-40B4-BE49-F238E27FC236}">
              <a16:creationId xmlns:a16="http://schemas.microsoft.com/office/drawing/2014/main" xmlns="" id="{00000000-0008-0000-0000-0000B8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44" name="Text Box 61">
          <a:extLst>
            <a:ext uri="{FF2B5EF4-FFF2-40B4-BE49-F238E27FC236}">
              <a16:creationId xmlns:a16="http://schemas.microsoft.com/office/drawing/2014/main" xmlns="" id="{00000000-0008-0000-0000-0000B9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45" name="Text Box 268">
          <a:extLst>
            <a:ext uri="{FF2B5EF4-FFF2-40B4-BE49-F238E27FC236}">
              <a16:creationId xmlns:a16="http://schemas.microsoft.com/office/drawing/2014/main" xmlns="" id="{00000000-0008-0000-0000-0000BA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46" name="Text Box 306">
          <a:extLst>
            <a:ext uri="{FF2B5EF4-FFF2-40B4-BE49-F238E27FC236}">
              <a16:creationId xmlns:a16="http://schemas.microsoft.com/office/drawing/2014/main" xmlns="" id="{00000000-0008-0000-0000-0000BB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47" name="Text Box 533">
          <a:extLst>
            <a:ext uri="{FF2B5EF4-FFF2-40B4-BE49-F238E27FC236}">
              <a16:creationId xmlns:a16="http://schemas.microsoft.com/office/drawing/2014/main" xmlns="" id="{00000000-0008-0000-0000-0000BC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48" name="Text Box 773">
          <a:extLst>
            <a:ext uri="{FF2B5EF4-FFF2-40B4-BE49-F238E27FC236}">
              <a16:creationId xmlns:a16="http://schemas.microsoft.com/office/drawing/2014/main" xmlns="" id="{00000000-0008-0000-0000-0000BD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49" name="Text Box 150">
          <a:extLst>
            <a:ext uri="{FF2B5EF4-FFF2-40B4-BE49-F238E27FC236}">
              <a16:creationId xmlns:a16="http://schemas.microsoft.com/office/drawing/2014/main" xmlns="" id="{00000000-0008-0000-0000-0000BE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50" name="Text Box 268">
          <a:extLst>
            <a:ext uri="{FF2B5EF4-FFF2-40B4-BE49-F238E27FC236}">
              <a16:creationId xmlns:a16="http://schemas.microsoft.com/office/drawing/2014/main" xmlns="" id="{00000000-0008-0000-0000-0000BF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51" name="Text Box 306">
          <a:extLst>
            <a:ext uri="{FF2B5EF4-FFF2-40B4-BE49-F238E27FC236}">
              <a16:creationId xmlns:a16="http://schemas.microsoft.com/office/drawing/2014/main" xmlns="" id="{00000000-0008-0000-0000-0000C0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52" name="Text Box 533">
          <a:extLst>
            <a:ext uri="{FF2B5EF4-FFF2-40B4-BE49-F238E27FC236}">
              <a16:creationId xmlns:a16="http://schemas.microsoft.com/office/drawing/2014/main" xmlns="" id="{00000000-0008-0000-0000-0000C1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53" name="Text Box 773">
          <a:extLst>
            <a:ext uri="{FF2B5EF4-FFF2-40B4-BE49-F238E27FC236}">
              <a16:creationId xmlns:a16="http://schemas.microsoft.com/office/drawing/2014/main" xmlns="" id="{00000000-0008-0000-0000-0000C2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54" name="Text Box 150">
          <a:extLst>
            <a:ext uri="{FF2B5EF4-FFF2-40B4-BE49-F238E27FC236}">
              <a16:creationId xmlns:a16="http://schemas.microsoft.com/office/drawing/2014/main" xmlns="" id="{00000000-0008-0000-0000-0000C3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55" name="Text Box 268">
          <a:extLst>
            <a:ext uri="{FF2B5EF4-FFF2-40B4-BE49-F238E27FC236}">
              <a16:creationId xmlns:a16="http://schemas.microsoft.com/office/drawing/2014/main" xmlns="" id="{00000000-0008-0000-0000-0000C4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56" name="Text Box 306">
          <a:extLst>
            <a:ext uri="{FF2B5EF4-FFF2-40B4-BE49-F238E27FC236}">
              <a16:creationId xmlns:a16="http://schemas.microsoft.com/office/drawing/2014/main" xmlns="" id="{00000000-0008-0000-0000-0000C5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57" name="Text Box 533">
          <a:extLst>
            <a:ext uri="{FF2B5EF4-FFF2-40B4-BE49-F238E27FC236}">
              <a16:creationId xmlns:a16="http://schemas.microsoft.com/office/drawing/2014/main" xmlns="" id="{00000000-0008-0000-0000-0000C6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58" name="Text Box 773">
          <a:extLst>
            <a:ext uri="{FF2B5EF4-FFF2-40B4-BE49-F238E27FC236}">
              <a16:creationId xmlns:a16="http://schemas.microsoft.com/office/drawing/2014/main" xmlns="" id="{00000000-0008-0000-0000-0000C7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59" name="Text Box 150">
          <a:extLst>
            <a:ext uri="{FF2B5EF4-FFF2-40B4-BE49-F238E27FC236}">
              <a16:creationId xmlns:a16="http://schemas.microsoft.com/office/drawing/2014/main" xmlns="" id="{00000000-0008-0000-0000-0000C8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60" name="Text Box 268">
          <a:extLst>
            <a:ext uri="{FF2B5EF4-FFF2-40B4-BE49-F238E27FC236}">
              <a16:creationId xmlns:a16="http://schemas.microsoft.com/office/drawing/2014/main" xmlns="" id="{00000000-0008-0000-0000-0000C9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61" name="Text Box 306">
          <a:extLst>
            <a:ext uri="{FF2B5EF4-FFF2-40B4-BE49-F238E27FC236}">
              <a16:creationId xmlns:a16="http://schemas.microsoft.com/office/drawing/2014/main" xmlns="" id="{00000000-0008-0000-0000-0000CA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62" name="Text Box 533">
          <a:extLst>
            <a:ext uri="{FF2B5EF4-FFF2-40B4-BE49-F238E27FC236}">
              <a16:creationId xmlns:a16="http://schemas.microsoft.com/office/drawing/2014/main" xmlns="" id="{00000000-0008-0000-0000-0000CB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63" name="Text Box 773">
          <a:extLst>
            <a:ext uri="{FF2B5EF4-FFF2-40B4-BE49-F238E27FC236}">
              <a16:creationId xmlns:a16="http://schemas.microsoft.com/office/drawing/2014/main" xmlns="" id="{00000000-0008-0000-0000-0000CC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64" name="Text Box 150">
          <a:extLst>
            <a:ext uri="{FF2B5EF4-FFF2-40B4-BE49-F238E27FC236}">
              <a16:creationId xmlns:a16="http://schemas.microsoft.com/office/drawing/2014/main" xmlns="" id="{00000000-0008-0000-0000-0000CD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65" name="Text Box 268">
          <a:extLst>
            <a:ext uri="{FF2B5EF4-FFF2-40B4-BE49-F238E27FC236}">
              <a16:creationId xmlns:a16="http://schemas.microsoft.com/office/drawing/2014/main" xmlns="" id="{00000000-0008-0000-0000-0000CE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66" name="Text Box 306">
          <a:extLst>
            <a:ext uri="{FF2B5EF4-FFF2-40B4-BE49-F238E27FC236}">
              <a16:creationId xmlns:a16="http://schemas.microsoft.com/office/drawing/2014/main" xmlns="" id="{00000000-0008-0000-0000-0000CF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67" name="Text Box 533">
          <a:extLst>
            <a:ext uri="{FF2B5EF4-FFF2-40B4-BE49-F238E27FC236}">
              <a16:creationId xmlns:a16="http://schemas.microsoft.com/office/drawing/2014/main" xmlns="" id="{00000000-0008-0000-0000-0000D0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68" name="Text Box 773">
          <a:extLst>
            <a:ext uri="{FF2B5EF4-FFF2-40B4-BE49-F238E27FC236}">
              <a16:creationId xmlns:a16="http://schemas.microsoft.com/office/drawing/2014/main" xmlns="" id="{00000000-0008-0000-0000-0000D1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69" name="Text Box 150">
          <a:extLst>
            <a:ext uri="{FF2B5EF4-FFF2-40B4-BE49-F238E27FC236}">
              <a16:creationId xmlns:a16="http://schemas.microsoft.com/office/drawing/2014/main" xmlns="" id="{00000000-0008-0000-0000-0000D2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70" name="Text Box 268">
          <a:extLst>
            <a:ext uri="{FF2B5EF4-FFF2-40B4-BE49-F238E27FC236}">
              <a16:creationId xmlns:a16="http://schemas.microsoft.com/office/drawing/2014/main" xmlns="" id="{00000000-0008-0000-0000-0000D3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71" name="Text Box 306">
          <a:extLst>
            <a:ext uri="{FF2B5EF4-FFF2-40B4-BE49-F238E27FC236}">
              <a16:creationId xmlns:a16="http://schemas.microsoft.com/office/drawing/2014/main" xmlns="" id="{00000000-0008-0000-0000-0000D4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72" name="Text Box 533">
          <a:extLst>
            <a:ext uri="{FF2B5EF4-FFF2-40B4-BE49-F238E27FC236}">
              <a16:creationId xmlns:a16="http://schemas.microsoft.com/office/drawing/2014/main" xmlns="" id="{00000000-0008-0000-0000-0000D5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73" name="Text Box 773">
          <a:extLst>
            <a:ext uri="{FF2B5EF4-FFF2-40B4-BE49-F238E27FC236}">
              <a16:creationId xmlns:a16="http://schemas.microsoft.com/office/drawing/2014/main" xmlns="" id="{00000000-0008-0000-0000-0000D6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74" name="Text Box 150">
          <a:extLst>
            <a:ext uri="{FF2B5EF4-FFF2-40B4-BE49-F238E27FC236}">
              <a16:creationId xmlns:a16="http://schemas.microsoft.com/office/drawing/2014/main" xmlns="" id="{00000000-0008-0000-0000-0000D7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75" name="Text Box 268">
          <a:extLst>
            <a:ext uri="{FF2B5EF4-FFF2-40B4-BE49-F238E27FC236}">
              <a16:creationId xmlns:a16="http://schemas.microsoft.com/office/drawing/2014/main" xmlns="" id="{00000000-0008-0000-0000-0000D8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76" name="Text Box 306">
          <a:extLst>
            <a:ext uri="{FF2B5EF4-FFF2-40B4-BE49-F238E27FC236}">
              <a16:creationId xmlns:a16="http://schemas.microsoft.com/office/drawing/2014/main" xmlns="" id="{00000000-0008-0000-0000-0000D9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77" name="Text Box 533">
          <a:extLst>
            <a:ext uri="{FF2B5EF4-FFF2-40B4-BE49-F238E27FC236}">
              <a16:creationId xmlns:a16="http://schemas.microsoft.com/office/drawing/2014/main" xmlns="" id="{00000000-0008-0000-0000-0000DA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78" name="Text Box 773">
          <a:extLst>
            <a:ext uri="{FF2B5EF4-FFF2-40B4-BE49-F238E27FC236}">
              <a16:creationId xmlns:a16="http://schemas.microsoft.com/office/drawing/2014/main" xmlns="" id="{00000000-0008-0000-0000-0000DB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79" name="Text Box 150">
          <a:extLst>
            <a:ext uri="{FF2B5EF4-FFF2-40B4-BE49-F238E27FC236}">
              <a16:creationId xmlns:a16="http://schemas.microsoft.com/office/drawing/2014/main" xmlns="" id="{00000000-0008-0000-0000-0000DC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80" name="Text Box 268">
          <a:extLst>
            <a:ext uri="{FF2B5EF4-FFF2-40B4-BE49-F238E27FC236}">
              <a16:creationId xmlns:a16="http://schemas.microsoft.com/office/drawing/2014/main" xmlns="" id="{00000000-0008-0000-0000-0000DD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81" name="Text Box 306">
          <a:extLst>
            <a:ext uri="{FF2B5EF4-FFF2-40B4-BE49-F238E27FC236}">
              <a16:creationId xmlns:a16="http://schemas.microsoft.com/office/drawing/2014/main" xmlns="" id="{00000000-0008-0000-0000-0000DE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82" name="Text Box 533">
          <a:extLst>
            <a:ext uri="{FF2B5EF4-FFF2-40B4-BE49-F238E27FC236}">
              <a16:creationId xmlns:a16="http://schemas.microsoft.com/office/drawing/2014/main" xmlns="" id="{00000000-0008-0000-0000-0000DF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83" name="Text Box 773">
          <a:extLst>
            <a:ext uri="{FF2B5EF4-FFF2-40B4-BE49-F238E27FC236}">
              <a16:creationId xmlns:a16="http://schemas.microsoft.com/office/drawing/2014/main" xmlns="" id="{00000000-0008-0000-0000-0000E0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84" name="Text Box 150">
          <a:extLst>
            <a:ext uri="{FF2B5EF4-FFF2-40B4-BE49-F238E27FC236}">
              <a16:creationId xmlns:a16="http://schemas.microsoft.com/office/drawing/2014/main" xmlns="" id="{00000000-0008-0000-0000-0000E1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85" name="Text Box 268">
          <a:extLst>
            <a:ext uri="{FF2B5EF4-FFF2-40B4-BE49-F238E27FC236}">
              <a16:creationId xmlns:a16="http://schemas.microsoft.com/office/drawing/2014/main" xmlns="" id="{00000000-0008-0000-0000-0000E2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86" name="Text Box 306">
          <a:extLst>
            <a:ext uri="{FF2B5EF4-FFF2-40B4-BE49-F238E27FC236}">
              <a16:creationId xmlns:a16="http://schemas.microsoft.com/office/drawing/2014/main" xmlns="" id="{00000000-0008-0000-0000-0000E3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87" name="Text Box 533">
          <a:extLst>
            <a:ext uri="{FF2B5EF4-FFF2-40B4-BE49-F238E27FC236}">
              <a16:creationId xmlns:a16="http://schemas.microsoft.com/office/drawing/2014/main" xmlns="" id="{00000000-0008-0000-0000-0000E4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88" name="Text Box 773">
          <a:extLst>
            <a:ext uri="{FF2B5EF4-FFF2-40B4-BE49-F238E27FC236}">
              <a16:creationId xmlns:a16="http://schemas.microsoft.com/office/drawing/2014/main" xmlns="" id="{00000000-0008-0000-0000-0000E5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89" name="Text Box 150">
          <a:extLst>
            <a:ext uri="{FF2B5EF4-FFF2-40B4-BE49-F238E27FC236}">
              <a16:creationId xmlns:a16="http://schemas.microsoft.com/office/drawing/2014/main" xmlns="" id="{00000000-0008-0000-0000-0000E6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90" name="Text Box 268">
          <a:extLst>
            <a:ext uri="{FF2B5EF4-FFF2-40B4-BE49-F238E27FC236}">
              <a16:creationId xmlns:a16="http://schemas.microsoft.com/office/drawing/2014/main" xmlns="" id="{00000000-0008-0000-0000-0000E7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91" name="Text Box 306">
          <a:extLst>
            <a:ext uri="{FF2B5EF4-FFF2-40B4-BE49-F238E27FC236}">
              <a16:creationId xmlns:a16="http://schemas.microsoft.com/office/drawing/2014/main" xmlns="" id="{00000000-0008-0000-0000-0000E8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92" name="Text Box 533">
          <a:extLst>
            <a:ext uri="{FF2B5EF4-FFF2-40B4-BE49-F238E27FC236}">
              <a16:creationId xmlns:a16="http://schemas.microsoft.com/office/drawing/2014/main" xmlns="" id="{00000000-0008-0000-0000-0000E9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93" name="Text Box 773">
          <a:extLst>
            <a:ext uri="{FF2B5EF4-FFF2-40B4-BE49-F238E27FC236}">
              <a16:creationId xmlns:a16="http://schemas.microsoft.com/office/drawing/2014/main" xmlns="" id="{00000000-0008-0000-0000-0000EA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294" name="Text Box 150">
          <a:extLst>
            <a:ext uri="{FF2B5EF4-FFF2-40B4-BE49-F238E27FC236}">
              <a16:creationId xmlns:a16="http://schemas.microsoft.com/office/drawing/2014/main" xmlns="" id="{00000000-0008-0000-0000-0000EB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295" name="Text Box 61">
          <a:extLst>
            <a:ext uri="{FF2B5EF4-FFF2-40B4-BE49-F238E27FC236}">
              <a16:creationId xmlns:a16="http://schemas.microsoft.com/office/drawing/2014/main" xmlns="" id="{00000000-0008-0000-0000-0000EC02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296" name="Text Box 61">
          <a:extLst>
            <a:ext uri="{FF2B5EF4-FFF2-40B4-BE49-F238E27FC236}">
              <a16:creationId xmlns:a16="http://schemas.microsoft.com/office/drawing/2014/main" xmlns="" id="{00000000-0008-0000-0000-0000ED02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297" name="Text Box 61">
          <a:extLst>
            <a:ext uri="{FF2B5EF4-FFF2-40B4-BE49-F238E27FC236}">
              <a16:creationId xmlns:a16="http://schemas.microsoft.com/office/drawing/2014/main" xmlns="" id="{00000000-0008-0000-0000-0000EE02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298" name="Text Box 61">
          <a:extLst>
            <a:ext uri="{FF2B5EF4-FFF2-40B4-BE49-F238E27FC236}">
              <a16:creationId xmlns:a16="http://schemas.microsoft.com/office/drawing/2014/main" xmlns="" id="{00000000-0008-0000-0000-0000EF02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299" name="Text Box 61">
          <a:extLst>
            <a:ext uri="{FF2B5EF4-FFF2-40B4-BE49-F238E27FC236}">
              <a16:creationId xmlns:a16="http://schemas.microsoft.com/office/drawing/2014/main" xmlns="" id="{00000000-0008-0000-0000-0000F002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300" name="Text Box 61">
          <a:extLst>
            <a:ext uri="{FF2B5EF4-FFF2-40B4-BE49-F238E27FC236}">
              <a16:creationId xmlns:a16="http://schemas.microsoft.com/office/drawing/2014/main" xmlns="" id="{00000000-0008-0000-0000-0000F102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301" name="Text Box 61">
          <a:extLst>
            <a:ext uri="{FF2B5EF4-FFF2-40B4-BE49-F238E27FC236}">
              <a16:creationId xmlns:a16="http://schemas.microsoft.com/office/drawing/2014/main" xmlns="" id="{00000000-0008-0000-0000-0000F202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302" name="Text Box 61">
          <a:extLst>
            <a:ext uri="{FF2B5EF4-FFF2-40B4-BE49-F238E27FC236}">
              <a16:creationId xmlns:a16="http://schemas.microsoft.com/office/drawing/2014/main" xmlns="" id="{00000000-0008-0000-0000-0000F302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03" name="Text Box 61">
          <a:extLst>
            <a:ext uri="{FF2B5EF4-FFF2-40B4-BE49-F238E27FC236}">
              <a16:creationId xmlns:a16="http://schemas.microsoft.com/office/drawing/2014/main" xmlns="" id="{00000000-0008-0000-0000-0000F4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04" name="Text Box 268">
          <a:extLst>
            <a:ext uri="{FF2B5EF4-FFF2-40B4-BE49-F238E27FC236}">
              <a16:creationId xmlns:a16="http://schemas.microsoft.com/office/drawing/2014/main" xmlns="" id="{00000000-0008-0000-0000-0000F5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05" name="Text Box 306">
          <a:extLst>
            <a:ext uri="{FF2B5EF4-FFF2-40B4-BE49-F238E27FC236}">
              <a16:creationId xmlns:a16="http://schemas.microsoft.com/office/drawing/2014/main" xmlns="" id="{00000000-0008-0000-0000-0000F6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06" name="Text Box 533">
          <a:extLst>
            <a:ext uri="{FF2B5EF4-FFF2-40B4-BE49-F238E27FC236}">
              <a16:creationId xmlns:a16="http://schemas.microsoft.com/office/drawing/2014/main" xmlns="" id="{00000000-0008-0000-0000-0000F7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07" name="Text Box 773">
          <a:extLst>
            <a:ext uri="{FF2B5EF4-FFF2-40B4-BE49-F238E27FC236}">
              <a16:creationId xmlns:a16="http://schemas.microsoft.com/office/drawing/2014/main" xmlns="" id="{00000000-0008-0000-0000-0000F8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08" name="Text Box 150">
          <a:extLst>
            <a:ext uri="{FF2B5EF4-FFF2-40B4-BE49-F238E27FC236}">
              <a16:creationId xmlns:a16="http://schemas.microsoft.com/office/drawing/2014/main" xmlns="" id="{00000000-0008-0000-0000-0000F9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09" name="Text Box 268">
          <a:extLst>
            <a:ext uri="{FF2B5EF4-FFF2-40B4-BE49-F238E27FC236}">
              <a16:creationId xmlns:a16="http://schemas.microsoft.com/office/drawing/2014/main" xmlns="" id="{00000000-0008-0000-0000-0000FA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10" name="Text Box 306">
          <a:extLst>
            <a:ext uri="{FF2B5EF4-FFF2-40B4-BE49-F238E27FC236}">
              <a16:creationId xmlns:a16="http://schemas.microsoft.com/office/drawing/2014/main" xmlns="" id="{00000000-0008-0000-0000-0000FB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11" name="Text Box 533">
          <a:extLst>
            <a:ext uri="{FF2B5EF4-FFF2-40B4-BE49-F238E27FC236}">
              <a16:creationId xmlns:a16="http://schemas.microsoft.com/office/drawing/2014/main" xmlns="" id="{00000000-0008-0000-0000-0000FC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12" name="Text Box 773">
          <a:extLst>
            <a:ext uri="{FF2B5EF4-FFF2-40B4-BE49-F238E27FC236}">
              <a16:creationId xmlns:a16="http://schemas.microsoft.com/office/drawing/2014/main" xmlns="" id="{00000000-0008-0000-0000-0000FD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13" name="Text Box 150">
          <a:extLst>
            <a:ext uri="{FF2B5EF4-FFF2-40B4-BE49-F238E27FC236}">
              <a16:creationId xmlns:a16="http://schemas.microsoft.com/office/drawing/2014/main" xmlns="" id="{00000000-0008-0000-0000-0000FE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14" name="Text Box 61">
          <a:extLst>
            <a:ext uri="{FF2B5EF4-FFF2-40B4-BE49-F238E27FC236}">
              <a16:creationId xmlns:a16="http://schemas.microsoft.com/office/drawing/2014/main" xmlns="" id="{00000000-0008-0000-0000-0000FF02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15" name="Text Box 268">
          <a:extLst>
            <a:ext uri="{FF2B5EF4-FFF2-40B4-BE49-F238E27FC236}">
              <a16:creationId xmlns:a16="http://schemas.microsoft.com/office/drawing/2014/main" xmlns="" id="{00000000-0008-0000-0000-000000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16" name="Text Box 306">
          <a:extLst>
            <a:ext uri="{FF2B5EF4-FFF2-40B4-BE49-F238E27FC236}">
              <a16:creationId xmlns:a16="http://schemas.microsoft.com/office/drawing/2014/main" xmlns="" id="{00000000-0008-0000-0000-000001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17" name="Text Box 533">
          <a:extLst>
            <a:ext uri="{FF2B5EF4-FFF2-40B4-BE49-F238E27FC236}">
              <a16:creationId xmlns:a16="http://schemas.microsoft.com/office/drawing/2014/main" xmlns="" id="{00000000-0008-0000-0000-000002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18" name="Text Box 773">
          <a:extLst>
            <a:ext uri="{FF2B5EF4-FFF2-40B4-BE49-F238E27FC236}">
              <a16:creationId xmlns:a16="http://schemas.microsoft.com/office/drawing/2014/main" xmlns="" id="{00000000-0008-0000-0000-000003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19" name="Text Box 150">
          <a:extLst>
            <a:ext uri="{FF2B5EF4-FFF2-40B4-BE49-F238E27FC236}">
              <a16:creationId xmlns:a16="http://schemas.microsoft.com/office/drawing/2014/main" xmlns="" id="{00000000-0008-0000-0000-000004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20" name="Text Box 268">
          <a:extLst>
            <a:ext uri="{FF2B5EF4-FFF2-40B4-BE49-F238E27FC236}">
              <a16:creationId xmlns:a16="http://schemas.microsoft.com/office/drawing/2014/main" xmlns="" id="{00000000-0008-0000-0000-000005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21" name="Text Box 306">
          <a:extLst>
            <a:ext uri="{FF2B5EF4-FFF2-40B4-BE49-F238E27FC236}">
              <a16:creationId xmlns:a16="http://schemas.microsoft.com/office/drawing/2014/main" xmlns="" id="{00000000-0008-0000-0000-000006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22" name="Text Box 533">
          <a:extLst>
            <a:ext uri="{FF2B5EF4-FFF2-40B4-BE49-F238E27FC236}">
              <a16:creationId xmlns:a16="http://schemas.microsoft.com/office/drawing/2014/main" xmlns="" id="{00000000-0008-0000-0000-000007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23" name="Text Box 773">
          <a:extLst>
            <a:ext uri="{FF2B5EF4-FFF2-40B4-BE49-F238E27FC236}">
              <a16:creationId xmlns:a16="http://schemas.microsoft.com/office/drawing/2014/main" xmlns="" id="{00000000-0008-0000-0000-000008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24" name="Text Box 150">
          <a:extLst>
            <a:ext uri="{FF2B5EF4-FFF2-40B4-BE49-F238E27FC236}">
              <a16:creationId xmlns:a16="http://schemas.microsoft.com/office/drawing/2014/main" xmlns="" id="{00000000-0008-0000-0000-000009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25" name="Text Box 268">
          <a:extLst>
            <a:ext uri="{FF2B5EF4-FFF2-40B4-BE49-F238E27FC236}">
              <a16:creationId xmlns:a16="http://schemas.microsoft.com/office/drawing/2014/main" xmlns="" id="{00000000-0008-0000-0000-00000A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26" name="Text Box 306">
          <a:extLst>
            <a:ext uri="{FF2B5EF4-FFF2-40B4-BE49-F238E27FC236}">
              <a16:creationId xmlns:a16="http://schemas.microsoft.com/office/drawing/2014/main" xmlns="" id="{00000000-0008-0000-0000-00000B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27" name="Text Box 533">
          <a:extLst>
            <a:ext uri="{FF2B5EF4-FFF2-40B4-BE49-F238E27FC236}">
              <a16:creationId xmlns:a16="http://schemas.microsoft.com/office/drawing/2014/main" xmlns="" id="{00000000-0008-0000-0000-00000C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28" name="Text Box 773">
          <a:extLst>
            <a:ext uri="{FF2B5EF4-FFF2-40B4-BE49-F238E27FC236}">
              <a16:creationId xmlns:a16="http://schemas.microsoft.com/office/drawing/2014/main" xmlns="" id="{00000000-0008-0000-0000-00000D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29" name="Text Box 150">
          <a:extLst>
            <a:ext uri="{FF2B5EF4-FFF2-40B4-BE49-F238E27FC236}">
              <a16:creationId xmlns:a16="http://schemas.microsoft.com/office/drawing/2014/main" xmlns="" id="{00000000-0008-0000-0000-00000E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30" name="Text Box 268">
          <a:extLst>
            <a:ext uri="{FF2B5EF4-FFF2-40B4-BE49-F238E27FC236}">
              <a16:creationId xmlns:a16="http://schemas.microsoft.com/office/drawing/2014/main" xmlns="" id="{00000000-0008-0000-0000-00000F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31" name="Text Box 306">
          <a:extLst>
            <a:ext uri="{FF2B5EF4-FFF2-40B4-BE49-F238E27FC236}">
              <a16:creationId xmlns:a16="http://schemas.microsoft.com/office/drawing/2014/main" xmlns="" id="{00000000-0008-0000-0000-000010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32" name="Text Box 533">
          <a:extLst>
            <a:ext uri="{FF2B5EF4-FFF2-40B4-BE49-F238E27FC236}">
              <a16:creationId xmlns:a16="http://schemas.microsoft.com/office/drawing/2014/main" xmlns="" id="{00000000-0008-0000-0000-000011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33" name="Text Box 773">
          <a:extLst>
            <a:ext uri="{FF2B5EF4-FFF2-40B4-BE49-F238E27FC236}">
              <a16:creationId xmlns:a16="http://schemas.microsoft.com/office/drawing/2014/main" xmlns="" id="{00000000-0008-0000-0000-000012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34" name="Text Box 150">
          <a:extLst>
            <a:ext uri="{FF2B5EF4-FFF2-40B4-BE49-F238E27FC236}">
              <a16:creationId xmlns:a16="http://schemas.microsoft.com/office/drawing/2014/main" xmlns="" id="{00000000-0008-0000-0000-000013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35" name="Text Box 268">
          <a:extLst>
            <a:ext uri="{FF2B5EF4-FFF2-40B4-BE49-F238E27FC236}">
              <a16:creationId xmlns:a16="http://schemas.microsoft.com/office/drawing/2014/main" xmlns="" id="{00000000-0008-0000-0000-000014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36" name="Text Box 306">
          <a:extLst>
            <a:ext uri="{FF2B5EF4-FFF2-40B4-BE49-F238E27FC236}">
              <a16:creationId xmlns:a16="http://schemas.microsoft.com/office/drawing/2014/main" xmlns="" id="{00000000-0008-0000-0000-000015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37" name="Text Box 533">
          <a:extLst>
            <a:ext uri="{FF2B5EF4-FFF2-40B4-BE49-F238E27FC236}">
              <a16:creationId xmlns:a16="http://schemas.microsoft.com/office/drawing/2014/main" xmlns="" id="{00000000-0008-0000-0000-000016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38" name="Text Box 773">
          <a:extLst>
            <a:ext uri="{FF2B5EF4-FFF2-40B4-BE49-F238E27FC236}">
              <a16:creationId xmlns:a16="http://schemas.microsoft.com/office/drawing/2014/main" xmlns="" id="{00000000-0008-0000-0000-000017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39" name="Text Box 150">
          <a:extLst>
            <a:ext uri="{FF2B5EF4-FFF2-40B4-BE49-F238E27FC236}">
              <a16:creationId xmlns:a16="http://schemas.microsoft.com/office/drawing/2014/main" xmlns="" id="{00000000-0008-0000-0000-000018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40" name="Text Box 268">
          <a:extLst>
            <a:ext uri="{FF2B5EF4-FFF2-40B4-BE49-F238E27FC236}">
              <a16:creationId xmlns:a16="http://schemas.microsoft.com/office/drawing/2014/main" xmlns="" id="{00000000-0008-0000-0000-000019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41" name="Text Box 306">
          <a:extLst>
            <a:ext uri="{FF2B5EF4-FFF2-40B4-BE49-F238E27FC236}">
              <a16:creationId xmlns:a16="http://schemas.microsoft.com/office/drawing/2014/main" xmlns="" id="{00000000-0008-0000-0000-00001A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42" name="Text Box 533">
          <a:extLst>
            <a:ext uri="{FF2B5EF4-FFF2-40B4-BE49-F238E27FC236}">
              <a16:creationId xmlns:a16="http://schemas.microsoft.com/office/drawing/2014/main" xmlns="" id="{00000000-0008-0000-0000-00001B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43" name="Text Box 773">
          <a:extLst>
            <a:ext uri="{FF2B5EF4-FFF2-40B4-BE49-F238E27FC236}">
              <a16:creationId xmlns:a16="http://schemas.microsoft.com/office/drawing/2014/main" xmlns="" id="{00000000-0008-0000-0000-00001C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44" name="Text Box 150">
          <a:extLst>
            <a:ext uri="{FF2B5EF4-FFF2-40B4-BE49-F238E27FC236}">
              <a16:creationId xmlns:a16="http://schemas.microsoft.com/office/drawing/2014/main" xmlns="" id="{00000000-0008-0000-0000-00001D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45" name="Text Box 268">
          <a:extLst>
            <a:ext uri="{FF2B5EF4-FFF2-40B4-BE49-F238E27FC236}">
              <a16:creationId xmlns:a16="http://schemas.microsoft.com/office/drawing/2014/main" xmlns="" id="{00000000-0008-0000-0000-00001E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46" name="Text Box 306">
          <a:extLst>
            <a:ext uri="{FF2B5EF4-FFF2-40B4-BE49-F238E27FC236}">
              <a16:creationId xmlns:a16="http://schemas.microsoft.com/office/drawing/2014/main" xmlns="" id="{00000000-0008-0000-0000-00001F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47" name="Text Box 533">
          <a:extLst>
            <a:ext uri="{FF2B5EF4-FFF2-40B4-BE49-F238E27FC236}">
              <a16:creationId xmlns:a16="http://schemas.microsoft.com/office/drawing/2014/main" xmlns="" id="{00000000-0008-0000-0000-000020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48" name="Text Box 773">
          <a:extLst>
            <a:ext uri="{FF2B5EF4-FFF2-40B4-BE49-F238E27FC236}">
              <a16:creationId xmlns:a16="http://schemas.microsoft.com/office/drawing/2014/main" xmlns="" id="{00000000-0008-0000-0000-000021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49" name="Text Box 150">
          <a:extLst>
            <a:ext uri="{FF2B5EF4-FFF2-40B4-BE49-F238E27FC236}">
              <a16:creationId xmlns:a16="http://schemas.microsoft.com/office/drawing/2014/main" xmlns="" id="{00000000-0008-0000-0000-000022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50" name="Text Box 268">
          <a:extLst>
            <a:ext uri="{FF2B5EF4-FFF2-40B4-BE49-F238E27FC236}">
              <a16:creationId xmlns:a16="http://schemas.microsoft.com/office/drawing/2014/main" xmlns="" id="{00000000-0008-0000-0000-000023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51" name="Text Box 306">
          <a:extLst>
            <a:ext uri="{FF2B5EF4-FFF2-40B4-BE49-F238E27FC236}">
              <a16:creationId xmlns:a16="http://schemas.microsoft.com/office/drawing/2014/main" xmlns="" id="{00000000-0008-0000-0000-000024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52" name="Text Box 533">
          <a:extLst>
            <a:ext uri="{FF2B5EF4-FFF2-40B4-BE49-F238E27FC236}">
              <a16:creationId xmlns:a16="http://schemas.microsoft.com/office/drawing/2014/main" xmlns="" id="{00000000-0008-0000-0000-000025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53" name="Text Box 773">
          <a:extLst>
            <a:ext uri="{FF2B5EF4-FFF2-40B4-BE49-F238E27FC236}">
              <a16:creationId xmlns:a16="http://schemas.microsoft.com/office/drawing/2014/main" xmlns="" id="{00000000-0008-0000-0000-000026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54" name="Text Box 150">
          <a:extLst>
            <a:ext uri="{FF2B5EF4-FFF2-40B4-BE49-F238E27FC236}">
              <a16:creationId xmlns:a16="http://schemas.microsoft.com/office/drawing/2014/main" xmlns="" id="{00000000-0008-0000-0000-000027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55" name="Text Box 268">
          <a:extLst>
            <a:ext uri="{FF2B5EF4-FFF2-40B4-BE49-F238E27FC236}">
              <a16:creationId xmlns:a16="http://schemas.microsoft.com/office/drawing/2014/main" xmlns="" id="{00000000-0008-0000-0000-000028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56" name="Text Box 306">
          <a:extLst>
            <a:ext uri="{FF2B5EF4-FFF2-40B4-BE49-F238E27FC236}">
              <a16:creationId xmlns:a16="http://schemas.microsoft.com/office/drawing/2014/main" xmlns="" id="{00000000-0008-0000-0000-000029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57" name="Text Box 533">
          <a:extLst>
            <a:ext uri="{FF2B5EF4-FFF2-40B4-BE49-F238E27FC236}">
              <a16:creationId xmlns:a16="http://schemas.microsoft.com/office/drawing/2014/main" xmlns="" id="{00000000-0008-0000-0000-00002A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58" name="Text Box 773">
          <a:extLst>
            <a:ext uri="{FF2B5EF4-FFF2-40B4-BE49-F238E27FC236}">
              <a16:creationId xmlns:a16="http://schemas.microsoft.com/office/drawing/2014/main" xmlns="" id="{00000000-0008-0000-0000-00002B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59" name="Text Box 150">
          <a:extLst>
            <a:ext uri="{FF2B5EF4-FFF2-40B4-BE49-F238E27FC236}">
              <a16:creationId xmlns:a16="http://schemas.microsoft.com/office/drawing/2014/main" xmlns="" id="{00000000-0008-0000-0000-00002C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60" name="Text Box 268">
          <a:extLst>
            <a:ext uri="{FF2B5EF4-FFF2-40B4-BE49-F238E27FC236}">
              <a16:creationId xmlns:a16="http://schemas.microsoft.com/office/drawing/2014/main" xmlns="" id="{00000000-0008-0000-0000-00002D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61" name="Text Box 306">
          <a:extLst>
            <a:ext uri="{FF2B5EF4-FFF2-40B4-BE49-F238E27FC236}">
              <a16:creationId xmlns:a16="http://schemas.microsoft.com/office/drawing/2014/main" xmlns="" id="{00000000-0008-0000-0000-00002E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62" name="Text Box 533">
          <a:extLst>
            <a:ext uri="{FF2B5EF4-FFF2-40B4-BE49-F238E27FC236}">
              <a16:creationId xmlns:a16="http://schemas.microsoft.com/office/drawing/2014/main" xmlns="" id="{00000000-0008-0000-0000-00002F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63" name="Text Box 773">
          <a:extLst>
            <a:ext uri="{FF2B5EF4-FFF2-40B4-BE49-F238E27FC236}">
              <a16:creationId xmlns:a16="http://schemas.microsoft.com/office/drawing/2014/main" xmlns="" id="{00000000-0008-0000-0000-000030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64" name="Text Box 150">
          <a:extLst>
            <a:ext uri="{FF2B5EF4-FFF2-40B4-BE49-F238E27FC236}">
              <a16:creationId xmlns:a16="http://schemas.microsoft.com/office/drawing/2014/main" xmlns="" id="{00000000-0008-0000-0000-000031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365" name="Text Box 61">
          <a:extLst>
            <a:ext uri="{FF2B5EF4-FFF2-40B4-BE49-F238E27FC236}">
              <a16:creationId xmlns:a16="http://schemas.microsoft.com/office/drawing/2014/main" xmlns="" id="{00000000-0008-0000-0000-00003203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366" name="Text Box 61">
          <a:extLst>
            <a:ext uri="{FF2B5EF4-FFF2-40B4-BE49-F238E27FC236}">
              <a16:creationId xmlns:a16="http://schemas.microsoft.com/office/drawing/2014/main" xmlns="" id="{00000000-0008-0000-0000-00003303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367" name="Text Box 61">
          <a:extLst>
            <a:ext uri="{FF2B5EF4-FFF2-40B4-BE49-F238E27FC236}">
              <a16:creationId xmlns:a16="http://schemas.microsoft.com/office/drawing/2014/main" xmlns="" id="{00000000-0008-0000-0000-00003403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368" name="Text Box 61">
          <a:extLst>
            <a:ext uri="{FF2B5EF4-FFF2-40B4-BE49-F238E27FC236}">
              <a16:creationId xmlns:a16="http://schemas.microsoft.com/office/drawing/2014/main" xmlns="" id="{00000000-0008-0000-0000-00003503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369" name="Text Box 61">
          <a:extLst>
            <a:ext uri="{FF2B5EF4-FFF2-40B4-BE49-F238E27FC236}">
              <a16:creationId xmlns:a16="http://schemas.microsoft.com/office/drawing/2014/main" xmlns="" id="{00000000-0008-0000-0000-00003603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370" name="Text Box 61">
          <a:extLst>
            <a:ext uri="{FF2B5EF4-FFF2-40B4-BE49-F238E27FC236}">
              <a16:creationId xmlns:a16="http://schemas.microsoft.com/office/drawing/2014/main" xmlns="" id="{00000000-0008-0000-0000-00003703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371" name="Text Box 61">
          <a:extLst>
            <a:ext uri="{FF2B5EF4-FFF2-40B4-BE49-F238E27FC236}">
              <a16:creationId xmlns:a16="http://schemas.microsoft.com/office/drawing/2014/main" xmlns="" id="{00000000-0008-0000-0000-00003803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372" name="Text Box 61">
          <a:extLst>
            <a:ext uri="{FF2B5EF4-FFF2-40B4-BE49-F238E27FC236}">
              <a16:creationId xmlns:a16="http://schemas.microsoft.com/office/drawing/2014/main" xmlns="" id="{00000000-0008-0000-0000-00003903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73" name="Text Box 61">
          <a:extLst>
            <a:ext uri="{FF2B5EF4-FFF2-40B4-BE49-F238E27FC236}">
              <a16:creationId xmlns:a16="http://schemas.microsoft.com/office/drawing/2014/main" xmlns="" id="{00000000-0008-0000-0000-00003A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74" name="Text Box 268">
          <a:extLst>
            <a:ext uri="{FF2B5EF4-FFF2-40B4-BE49-F238E27FC236}">
              <a16:creationId xmlns:a16="http://schemas.microsoft.com/office/drawing/2014/main" xmlns="" id="{00000000-0008-0000-0000-00003B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75" name="Text Box 306">
          <a:extLst>
            <a:ext uri="{FF2B5EF4-FFF2-40B4-BE49-F238E27FC236}">
              <a16:creationId xmlns:a16="http://schemas.microsoft.com/office/drawing/2014/main" xmlns="" id="{00000000-0008-0000-0000-00003C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76" name="Text Box 533">
          <a:extLst>
            <a:ext uri="{FF2B5EF4-FFF2-40B4-BE49-F238E27FC236}">
              <a16:creationId xmlns:a16="http://schemas.microsoft.com/office/drawing/2014/main" xmlns="" id="{00000000-0008-0000-0000-00003D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77" name="Text Box 773">
          <a:extLst>
            <a:ext uri="{FF2B5EF4-FFF2-40B4-BE49-F238E27FC236}">
              <a16:creationId xmlns:a16="http://schemas.microsoft.com/office/drawing/2014/main" xmlns="" id="{00000000-0008-0000-0000-00003E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78" name="Text Box 150">
          <a:extLst>
            <a:ext uri="{FF2B5EF4-FFF2-40B4-BE49-F238E27FC236}">
              <a16:creationId xmlns:a16="http://schemas.microsoft.com/office/drawing/2014/main" xmlns="" id="{00000000-0008-0000-0000-00003F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79" name="Text Box 268">
          <a:extLst>
            <a:ext uri="{FF2B5EF4-FFF2-40B4-BE49-F238E27FC236}">
              <a16:creationId xmlns:a16="http://schemas.microsoft.com/office/drawing/2014/main" xmlns="" id="{00000000-0008-0000-0000-000040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80" name="Text Box 306">
          <a:extLst>
            <a:ext uri="{FF2B5EF4-FFF2-40B4-BE49-F238E27FC236}">
              <a16:creationId xmlns:a16="http://schemas.microsoft.com/office/drawing/2014/main" xmlns="" id="{00000000-0008-0000-0000-000041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81" name="Text Box 533">
          <a:extLst>
            <a:ext uri="{FF2B5EF4-FFF2-40B4-BE49-F238E27FC236}">
              <a16:creationId xmlns:a16="http://schemas.microsoft.com/office/drawing/2014/main" xmlns="" id="{00000000-0008-0000-0000-000042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82" name="Text Box 773">
          <a:extLst>
            <a:ext uri="{FF2B5EF4-FFF2-40B4-BE49-F238E27FC236}">
              <a16:creationId xmlns:a16="http://schemas.microsoft.com/office/drawing/2014/main" xmlns="" id="{00000000-0008-0000-0000-000043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83" name="Text Box 150">
          <a:extLst>
            <a:ext uri="{FF2B5EF4-FFF2-40B4-BE49-F238E27FC236}">
              <a16:creationId xmlns:a16="http://schemas.microsoft.com/office/drawing/2014/main" xmlns="" id="{00000000-0008-0000-0000-000044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84" name="Text Box 61">
          <a:extLst>
            <a:ext uri="{FF2B5EF4-FFF2-40B4-BE49-F238E27FC236}">
              <a16:creationId xmlns:a16="http://schemas.microsoft.com/office/drawing/2014/main" xmlns="" id="{00000000-0008-0000-0000-000045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85" name="Text Box 268">
          <a:extLst>
            <a:ext uri="{FF2B5EF4-FFF2-40B4-BE49-F238E27FC236}">
              <a16:creationId xmlns:a16="http://schemas.microsoft.com/office/drawing/2014/main" xmlns="" id="{00000000-0008-0000-0000-000046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86" name="Text Box 306">
          <a:extLst>
            <a:ext uri="{FF2B5EF4-FFF2-40B4-BE49-F238E27FC236}">
              <a16:creationId xmlns:a16="http://schemas.microsoft.com/office/drawing/2014/main" xmlns="" id="{00000000-0008-0000-0000-000047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87" name="Text Box 533">
          <a:extLst>
            <a:ext uri="{FF2B5EF4-FFF2-40B4-BE49-F238E27FC236}">
              <a16:creationId xmlns:a16="http://schemas.microsoft.com/office/drawing/2014/main" xmlns="" id="{00000000-0008-0000-0000-000048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88" name="Text Box 773">
          <a:extLst>
            <a:ext uri="{FF2B5EF4-FFF2-40B4-BE49-F238E27FC236}">
              <a16:creationId xmlns:a16="http://schemas.microsoft.com/office/drawing/2014/main" xmlns="" id="{00000000-0008-0000-0000-000049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89" name="Text Box 150">
          <a:extLst>
            <a:ext uri="{FF2B5EF4-FFF2-40B4-BE49-F238E27FC236}">
              <a16:creationId xmlns:a16="http://schemas.microsoft.com/office/drawing/2014/main" xmlns="" id="{00000000-0008-0000-0000-00004A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90" name="Text Box 268">
          <a:extLst>
            <a:ext uri="{FF2B5EF4-FFF2-40B4-BE49-F238E27FC236}">
              <a16:creationId xmlns:a16="http://schemas.microsoft.com/office/drawing/2014/main" xmlns="" id="{00000000-0008-0000-0000-00004B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91" name="Text Box 306">
          <a:extLst>
            <a:ext uri="{FF2B5EF4-FFF2-40B4-BE49-F238E27FC236}">
              <a16:creationId xmlns:a16="http://schemas.microsoft.com/office/drawing/2014/main" xmlns="" id="{00000000-0008-0000-0000-00004C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92" name="Text Box 533">
          <a:extLst>
            <a:ext uri="{FF2B5EF4-FFF2-40B4-BE49-F238E27FC236}">
              <a16:creationId xmlns:a16="http://schemas.microsoft.com/office/drawing/2014/main" xmlns="" id="{00000000-0008-0000-0000-00004D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93" name="Text Box 773">
          <a:extLst>
            <a:ext uri="{FF2B5EF4-FFF2-40B4-BE49-F238E27FC236}">
              <a16:creationId xmlns:a16="http://schemas.microsoft.com/office/drawing/2014/main" xmlns="" id="{00000000-0008-0000-0000-00004E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94" name="Text Box 150">
          <a:extLst>
            <a:ext uri="{FF2B5EF4-FFF2-40B4-BE49-F238E27FC236}">
              <a16:creationId xmlns:a16="http://schemas.microsoft.com/office/drawing/2014/main" xmlns="" id="{00000000-0008-0000-0000-00004F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95" name="Text Box 268">
          <a:extLst>
            <a:ext uri="{FF2B5EF4-FFF2-40B4-BE49-F238E27FC236}">
              <a16:creationId xmlns:a16="http://schemas.microsoft.com/office/drawing/2014/main" xmlns="" id="{00000000-0008-0000-0000-000050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96" name="Text Box 306">
          <a:extLst>
            <a:ext uri="{FF2B5EF4-FFF2-40B4-BE49-F238E27FC236}">
              <a16:creationId xmlns:a16="http://schemas.microsoft.com/office/drawing/2014/main" xmlns="" id="{00000000-0008-0000-0000-000051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97" name="Text Box 533">
          <a:extLst>
            <a:ext uri="{FF2B5EF4-FFF2-40B4-BE49-F238E27FC236}">
              <a16:creationId xmlns:a16="http://schemas.microsoft.com/office/drawing/2014/main" xmlns="" id="{00000000-0008-0000-0000-000052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98" name="Text Box 773">
          <a:extLst>
            <a:ext uri="{FF2B5EF4-FFF2-40B4-BE49-F238E27FC236}">
              <a16:creationId xmlns:a16="http://schemas.microsoft.com/office/drawing/2014/main" xmlns="" id="{00000000-0008-0000-0000-000053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399" name="Text Box 150">
          <a:extLst>
            <a:ext uri="{FF2B5EF4-FFF2-40B4-BE49-F238E27FC236}">
              <a16:creationId xmlns:a16="http://schemas.microsoft.com/office/drawing/2014/main" xmlns="" id="{00000000-0008-0000-0000-000054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00" name="Text Box 268">
          <a:extLst>
            <a:ext uri="{FF2B5EF4-FFF2-40B4-BE49-F238E27FC236}">
              <a16:creationId xmlns:a16="http://schemas.microsoft.com/office/drawing/2014/main" xmlns="" id="{00000000-0008-0000-0000-000055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01" name="Text Box 306">
          <a:extLst>
            <a:ext uri="{FF2B5EF4-FFF2-40B4-BE49-F238E27FC236}">
              <a16:creationId xmlns:a16="http://schemas.microsoft.com/office/drawing/2014/main" xmlns="" id="{00000000-0008-0000-0000-000056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02" name="Text Box 533">
          <a:extLst>
            <a:ext uri="{FF2B5EF4-FFF2-40B4-BE49-F238E27FC236}">
              <a16:creationId xmlns:a16="http://schemas.microsoft.com/office/drawing/2014/main" xmlns="" id="{00000000-0008-0000-0000-000057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03" name="Text Box 773">
          <a:extLst>
            <a:ext uri="{FF2B5EF4-FFF2-40B4-BE49-F238E27FC236}">
              <a16:creationId xmlns:a16="http://schemas.microsoft.com/office/drawing/2014/main" xmlns="" id="{00000000-0008-0000-0000-000058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04" name="Text Box 150">
          <a:extLst>
            <a:ext uri="{FF2B5EF4-FFF2-40B4-BE49-F238E27FC236}">
              <a16:creationId xmlns:a16="http://schemas.microsoft.com/office/drawing/2014/main" xmlns="" id="{00000000-0008-0000-0000-000059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05" name="Text Box 268">
          <a:extLst>
            <a:ext uri="{FF2B5EF4-FFF2-40B4-BE49-F238E27FC236}">
              <a16:creationId xmlns:a16="http://schemas.microsoft.com/office/drawing/2014/main" xmlns="" id="{00000000-0008-0000-0000-00005A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06" name="Text Box 306">
          <a:extLst>
            <a:ext uri="{FF2B5EF4-FFF2-40B4-BE49-F238E27FC236}">
              <a16:creationId xmlns:a16="http://schemas.microsoft.com/office/drawing/2014/main" xmlns="" id="{00000000-0008-0000-0000-00005B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07" name="Text Box 533">
          <a:extLst>
            <a:ext uri="{FF2B5EF4-FFF2-40B4-BE49-F238E27FC236}">
              <a16:creationId xmlns:a16="http://schemas.microsoft.com/office/drawing/2014/main" xmlns="" id="{00000000-0008-0000-0000-00005C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08" name="Text Box 773">
          <a:extLst>
            <a:ext uri="{FF2B5EF4-FFF2-40B4-BE49-F238E27FC236}">
              <a16:creationId xmlns:a16="http://schemas.microsoft.com/office/drawing/2014/main" xmlns="" id="{00000000-0008-0000-0000-00005D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09" name="Text Box 150">
          <a:extLst>
            <a:ext uri="{FF2B5EF4-FFF2-40B4-BE49-F238E27FC236}">
              <a16:creationId xmlns:a16="http://schemas.microsoft.com/office/drawing/2014/main" xmlns="" id="{00000000-0008-0000-0000-00005E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10" name="Text Box 268">
          <a:extLst>
            <a:ext uri="{FF2B5EF4-FFF2-40B4-BE49-F238E27FC236}">
              <a16:creationId xmlns:a16="http://schemas.microsoft.com/office/drawing/2014/main" xmlns="" id="{00000000-0008-0000-0000-00005F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11" name="Text Box 306">
          <a:extLst>
            <a:ext uri="{FF2B5EF4-FFF2-40B4-BE49-F238E27FC236}">
              <a16:creationId xmlns:a16="http://schemas.microsoft.com/office/drawing/2014/main" xmlns="" id="{00000000-0008-0000-0000-000060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12" name="Text Box 533">
          <a:extLst>
            <a:ext uri="{FF2B5EF4-FFF2-40B4-BE49-F238E27FC236}">
              <a16:creationId xmlns:a16="http://schemas.microsoft.com/office/drawing/2014/main" xmlns="" id="{00000000-0008-0000-0000-000061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13" name="Text Box 773">
          <a:extLst>
            <a:ext uri="{FF2B5EF4-FFF2-40B4-BE49-F238E27FC236}">
              <a16:creationId xmlns:a16="http://schemas.microsoft.com/office/drawing/2014/main" xmlns="" id="{00000000-0008-0000-0000-000062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14" name="Text Box 150">
          <a:extLst>
            <a:ext uri="{FF2B5EF4-FFF2-40B4-BE49-F238E27FC236}">
              <a16:creationId xmlns:a16="http://schemas.microsoft.com/office/drawing/2014/main" xmlns="" id="{00000000-0008-0000-0000-000063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15" name="Text Box 268">
          <a:extLst>
            <a:ext uri="{FF2B5EF4-FFF2-40B4-BE49-F238E27FC236}">
              <a16:creationId xmlns:a16="http://schemas.microsoft.com/office/drawing/2014/main" xmlns="" id="{00000000-0008-0000-0000-000064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16" name="Text Box 306">
          <a:extLst>
            <a:ext uri="{FF2B5EF4-FFF2-40B4-BE49-F238E27FC236}">
              <a16:creationId xmlns:a16="http://schemas.microsoft.com/office/drawing/2014/main" xmlns="" id="{00000000-0008-0000-0000-000065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17" name="Text Box 533">
          <a:extLst>
            <a:ext uri="{FF2B5EF4-FFF2-40B4-BE49-F238E27FC236}">
              <a16:creationId xmlns:a16="http://schemas.microsoft.com/office/drawing/2014/main" xmlns="" id="{00000000-0008-0000-0000-000066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18" name="Text Box 773">
          <a:extLst>
            <a:ext uri="{FF2B5EF4-FFF2-40B4-BE49-F238E27FC236}">
              <a16:creationId xmlns:a16="http://schemas.microsoft.com/office/drawing/2014/main" xmlns="" id="{00000000-0008-0000-0000-000067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19" name="Text Box 150">
          <a:extLst>
            <a:ext uri="{FF2B5EF4-FFF2-40B4-BE49-F238E27FC236}">
              <a16:creationId xmlns:a16="http://schemas.microsoft.com/office/drawing/2014/main" xmlns="" id="{00000000-0008-0000-0000-000068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20" name="Text Box 268">
          <a:extLst>
            <a:ext uri="{FF2B5EF4-FFF2-40B4-BE49-F238E27FC236}">
              <a16:creationId xmlns:a16="http://schemas.microsoft.com/office/drawing/2014/main" xmlns="" id="{00000000-0008-0000-0000-000069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21" name="Text Box 306">
          <a:extLst>
            <a:ext uri="{FF2B5EF4-FFF2-40B4-BE49-F238E27FC236}">
              <a16:creationId xmlns:a16="http://schemas.microsoft.com/office/drawing/2014/main" xmlns="" id="{00000000-0008-0000-0000-00006A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22" name="Text Box 533">
          <a:extLst>
            <a:ext uri="{FF2B5EF4-FFF2-40B4-BE49-F238E27FC236}">
              <a16:creationId xmlns:a16="http://schemas.microsoft.com/office/drawing/2014/main" xmlns="" id="{00000000-0008-0000-0000-00006B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23" name="Text Box 773">
          <a:extLst>
            <a:ext uri="{FF2B5EF4-FFF2-40B4-BE49-F238E27FC236}">
              <a16:creationId xmlns:a16="http://schemas.microsoft.com/office/drawing/2014/main" xmlns="" id="{00000000-0008-0000-0000-00006C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24" name="Text Box 150">
          <a:extLst>
            <a:ext uri="{FF2B5EF4-FFF2-40B4-BE49-F238E27FC236}">
              <a16:creationId xmlns:a16="http://schemas.microsoft.com/office/drawing/2014/main" xmlns="" id="{00000000-0008-0000-0000-00006D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25" name="Text Box 268">
          <a:extLst>
            <a:ext uri="{FF2B5EF4-FFF2-40B4-BE49-F238E27FC236}">
              <a16:creationId xmlns:a16="http://schemas.microsoft.com/office/drawing/2014/main" xmlns="" id="{00000000-0008-0000-0000-00006E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26" name="Text Box 306">
          <a:extLst>
            <a:ext uri="{FF2B5EF4-FFF2-40B4-BE49-F238E27FC236}">
              <a16:creationId xmlns:a16="http://schemas.microsoft.com/office/drawing/2014/main" xmlns="" id="{00000000-0008-0000-0000-00006F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27" name="Text Box 533">
          <a:extLst>
            <a:ext uri="{FF2B5EF4-FFF2-40B4-BE49-F238E27FC236}">
              <a16:creationId xmlns:a16="http://schemas.microsoft.com/office/drawing/2014/main" xmlns="" id="{00000000-0008-0000-0000-000070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28" name="Text Box 773">
          <a:extLst>
            <a:ext uri="{FF2B5EF4-FFF2-40B4-BE49-F238E27FC236}">
              <a16:creationId xmlns:a16="http://schemas.microsoft.com/office/drawing/2014/main" xmlns="" id="{00000000-0008-0000-0000-000071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29" name="Text Box 150">
          <a:extLst>
            <a:ext uri="{FF2B5EF4-FFF2-40B4-BE49-F238E27FC236}">
              <a16:creationId xmlns:a16="http://schemas.microsoft.com/office/drawing/2014/main" xmlns="" id="{00000000-0008-0000-0000-000072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30" name="Text Box 268">
          <a:extLst>
            <a:ext uri="{FF2B5EF4-FFF2-40B4-BE49-F238E27FC236}">
              <a16:creationId xmlns:a16="http://schemas.microsoft.com/office/drawing/2014/main" xmlns="" id="{00000000-0008-0000-0000-000073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31" name="Text Box 306">
          <a:extLst>
            <a:ext uri="{FF2B5EF4-FFF2-40B4-BE49-F238E27FC236}">
              <a16:creationId xmlns:a16="http://schemas.microsoft.com/office/drawing/2014/main" xmlns="" id="{00000000-0008-0000-0000-000074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32" name="Text Box 533">
          <a:extLst>
            <a:ext uri="{FF2B5EF4-FFF2-40B4-BE49-F238E27FC236}">
              <a16:creationId xmlns:a16="http://schemas.microsoft.com/office/drawing/2014/main" xmlns="" id="{00000000-0008-0000-0000-000075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33" name="Text Box 773">
          <a:extLst>
            <a:ext uri="{FF2B5EF4-FFF2-40B4-BE49-F238E27FC236}">
              <a16:creationId xmlns:a16="http://schemas.microsoft.com/office/drawing/2014/main" xmlns="" id="{00000000-0008-0000-0000-000076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34" name="Text Box 150">
          <a:extLst>
            <a:ext uri="{FF2B5EF4-FFF2-40B4-BE49-F238E27FC236}">
              <a16:creationId xmlns:a16="http://schemas.microsoft.com/office/drawing/2014/main" xmlns="" id="{00000000-0008-0000-0000-000077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435" name="Text Box 61">
          <a:extLst>
            <a:ext uri="{FF2B5EF4-FFF2-40B4-BE49-F238E27FC236}">
              <a16:creationId xmlns:a16="http://schemas.microsoft.com/office/drawing/2014/main" xmlns="" id="{00000000-0008-0000-0000-00007803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436" name="Text Box 61">
          <a:extLst>
            <a:ext uri="{FF2B5EF4-FFF2-40B4-BE49-F238E27FC236}">
              <a16:creationId xmlns:a16="http://schemas.microsoft.com/office/drawing/2014/main" xmlns="" id="{00000000-0008-0000-0000-00007903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437" name="Text Box 61">
          <a:extLst>
            <a:ext uri="{FF2B5EF4-FFF2-40B4-BE49-F238E27FC236}">
              <a16:creationId xmlns:a16="http://schemas.microsoft.com/office/drawing/2014/main" xmlns="" id="{00000000-0008-0000-0000-00007A03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438" name="Text Box 61">
          <a:extLst>
            <a:ext uri="{FF2B5EF4-FFF2-40B4-BE49-F238E27FC236}">
              <a16:creationId xmlns:a16="http://schemas.microsoft.com/office/drawing/2014/main" xmlns="" id="{00000000-0008-0000-0000-00007B03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439" name="Text Box 61">
          <a:extLst>
            <a:ext uri="{FF2B5EF4-FFF2-40B4-BE49-F238E27FC236}">
              <a16:creationId xmlns:a16="http://schemas.microsoft.com/office/drawing/2014/main" xmlns="" id="{00000000-0008-0000-0000-00007C03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440" name="Text Box 61">
          <a:extLst>
            <a:ext uri="{FF2B5EF4-FFF2-40B4-BE49-F238E27FC236}">
              <a16:creationId xmlns:a16="http://schemas.microsoft.com/office/drawing/2014/main" xmlns="" id="{00000000-0008-0000-0000-00007D03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441" name="Text Box 61">
          <a:extLst>
            <a:ext uri="{FF2B5EF4-FFF2-40B4-BE49-F238E27FC236}">
              <a16:creationId xmlns:a16="http://schemas.microsoft.com/office/drawing/2014/main" xmlns="" id="{00000000-0008-0000-0000-00007E03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442" name="Text Box 61">
          <a:extLst>
            <a:ext uri="{FF2B5EF4-FFF2-40B4-BE49-F238E27FC236}">
              <a16:creationId xmlns:a16="http://schemas.microsoft.com/office/drawing/2014/main" xmlns="" id="{00000000-0008-0000-0000-00007F03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43" name="Text Box 61">
          <a:extLst>
            <a:ext uri="{FF2B5EF4-FFF2-40B4-BE49-F238E27FC236}">
              <a16:creationId xmlns:a16="http://schemas.microsoft.com/office/drawing/2014/main" xmlns="" id="{00000000-0008-0000-0000-000080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44" name="Text Box 268">
          <a:extLst>
            <a:ext uri="{FF2B5EF4-FFF2-40B4-BE49-F238E27FC236}">
              <a16:creationId xmlns:a16="http://schemas.microsoft.com/office/drawing/2014/main" xmlns="" id="{00000000-0008-0000-0000-000081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45" name="Text Box 306">
          <a:extLst>
            <a:ext uri="{FF2B5EF4-FFF2-40B4-BE49-F238E27FC236}">
              <a16:creationId xmlns:a16="http://schemas.microsoft.com/office/drawing/2014/main" xmlns="" id="{00000000-0008-0000-0000-000082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46" name="Text Box 533">
          <a:extLst>
            <a:ext uri="{FF2B5EF4-FFF2-40B4-BE49-F238E27FC236}">
              <a16:creationId xmlns:a16="http://schemas.microsoft.com/office/drawing/2014/main" xmlns="" id="{00000000-0008-0000-0000-000083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47" name="Text Box 773">
          <a:extLst>
            <a:ext uri="{FF2B5EF4-FFF2-40B4-BE49-F238E27FC236}">
              <a16:creationId xmlns:a16="http://schemas.microsoft.com/office/drawing/2014/main" xmlns="" id="{00000000-0008-0000-0000-000084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48" name="Text Box 150">
          <a:extLst>
            <a:ext uri="{FF2B5EF4-FFF2-40B4-BE49-F238E27FC236}">
              <a16:creationId xmlns:a16="http://schemas.microsoft.com/office/drawing/2014/main" xmlns="" id="{00000000-0008-0000-0000-000085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49" name="Text Box 268">
          <a:extLst>
            <a:ext uri="{FF2B5EF4-FFF2-40B4-BE49-F238E27FC236}">
              <a16:creationId xmlns:a16="http://schemas.microsoft.com/office/drawing/2014/main" xmlns="" id="{00000000-0008-0000-0000-000086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50" name="Text Box 306">
          <a:extLst>
            <a:ext uri="{FF2B5EF4-FFF2-40B4-BE49-F238E27FC236}">
              <a16:creationId xmlns:a16="http://schemas.microsoft.com/office/drawing/2014/main" xmlns="" id="{00000000-0008-0000-0000-000087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51" name="Text Box 533">
          <a:extLst>
            <a:ext uri="{FF2B5EF4-FFF2-40B4-BE49-F238E27FC236}">
              <a16:creationId xmlns:a16="http://schemas.microsoft.com/office/drawing/2014/main" xmlns="" id="{00000000-0008-0000-0000-000088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52" name="Text Box 773">
          <a:extLst>
            <a:ext uri="{FF2B5EF4-FFF2-40B4-BE49-F238E27FC236}">
              <a16:creationId xmlns:a16="http://schemas.microsoft.com/office/drawing/2014/main" xmlns="" id="{00000000-0008-0000-0000-000089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53" name="Text Box 150">
          <a:extLst>
            <a:ext uri="{FF2B5EF4-FFF2-40B4-BE49-F238E27FC236}">
              <a16:creationId xmlns:a16="http://schemas.microsoft.com/office/drawing/2014/main" xmlns="" id="{00000000-0008-0000-0000-00008A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54" name="Text Box 61">
          <a:extLst>
            <a:ext uri="{FF2B5EF4-FFF2-40B4-BE49-F238E27FC236}">
              <a16:creationId xmlns:a16="http://schemas.microsoft.com/office/drawing/2014/main" xmlns="" id="{00000000-0008-0000-0000-00008B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55" name="Text Box 268">
          <a:extLst>
            <a:ext uri="{FF2B5EF4-FFF2-40B4-BE49-F238E27FC236}">
              <a16:creationId xmlns:a16="http://schemas.microsoft.com/office/drawing/2014/main" xmlns="" id="{00000000-0008-0000-0000-00008C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56" name="Text Box 306">
          <a:extLst>
            <a:ext uri="{FF2B5EF4-FFF2-40B4-BE49-F238E27FC236}">
              <a16:creationId xmlns:a16="http://schemas.microsoft.com/office/drawing/2014/main" xmlns="" id="{00000000-0008-0000-0000-00008D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57" name="Text Box 533">
          <a:extLst>
            <a:ext uri="{FF2B5EF4-FFF2-40B4-BE49-F238E27FC236}">
              <a16:creationId xmlns:a16="http://schemas.microsoft.com/office/drawing/2014/main" xmlns="" id="{00000000-0008-0000-0000-00008E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58" name="Text Box 773">
          <a:extLst>
            <a:ext uri="{FF2B5EF4-FFF2-40B4-BE49-F238E27FC236}">
              <a16:creationId xmlns:a16="http://schemas.microsoft.com/office/drawing/2014/main" xmlns="" id="{00000000-0008-0000-0000-00008F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59" name="Text Box 150">
          <a:extLst>
            <a:ext uri="{FF2B5EF4-FFF2-40B4-BE49-F238E27FC236}">
              <a16:creationId xmlns:a16="http://schemas.microsoft.com/office/drawing/2014/main" xmlns="" id="{00000000-0008-0000-0000-000090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60" name="Text Box 268">
          <a:extLst>
            <a:ext uri="{FF2B5EF4-FFF2-40B4-BE49-F238E27FC236}">
              <a16:creationId xmlns:a16="http://schemas.microsoft.com/office/drawing/2014/main" xmlns="" id="{00000000-0008-0000-0000-000091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61" name="Text Box 306">
          <a:extLst>
            <a:ext uri="{FF2B5EF4-FFF2-40B4-BE49-F238E27FC236}">
              <a16:creationId xmlns:a16="http://schemas.microsoft.com/office/drawing/2014/main" xmlns="" id="{00000000-0008-0000-0000-000092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62" name="Text Box 533">
          <a:extLst>
            <a:ext uri="{FF2B5EF4-FFF2-40B4-BE49-F238E27FC236}">
              <a16:creationId xmlns:a16="http://schemas.microsoft.com/office/drawing/2014/main" xmlns="" id="{00000000-0008-0000-0000-000093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63" name="Text Box 773">
          <a:extLst>
            <a:ext uri="{FF2B5EF4-FFF2-40B4-BE49-F238E27FC236}">
              <a16:creationId xmlns:a16="http://schemas.microsoft.com/office/drawing/2014/main" xmlns="" id="{00000000-0008-0000-0000-000094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64" name="Text Box 150">
          <a:extLst>
            <a:ext uri="{FF2B5EF4-FFF2-40B4-BE49-F238E27FC236}">
              <a16:creationId xmlns:a16="http://schemas.microsoft.com/office/drawing/2014/main" xmlns="" id="{00000000-0008-0000-0000-000095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65" name="Text Box 268">
          <a:extLst>
            <a:ext uri="{FF2B5EF4-FFF2-40B4-BE49-F238E27FC236}">
              <a16:creationId xmlns:a16="http://schemas.microsoft.com/office/drawing/2014/main" xmlns="" id="{00000000-0008-0000-0000-000096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66" name="Text Box 306">
          <a:extLst>
            <a:ext uri="{FF2B5EF4-FFF2-40B4-BE49-F238E27FC236}">
              <a16:creationId xmlns:a16="http://schemas.microsoft.com/office/drawing/2014/main" xmlns="" id="{00000000-0008-0000-0000-000097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67" name="Text Box 533">
          <a:extLst>
            <a:ext uri="{FF2B5EF4-FFF2-40B4-BE49-F238E27FC236}">
              <a16:creationId xmlns:a16="http://schemas.microsoft.com/office/drawing/2014/main" xmlns="" id="{00000000-0008-0000-0000-000098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68" name="Text Box 773">
          <a:extLst>
            <a:ext uri="{FF2B5EF4-FFF2-40B4-BE49-F238E27FC236}">
              <a16:creationId xmlns:a16="http://schemas.microsoft.com/office/drawing/2014/main" xmlns="" id="{00000000-0008-0000-0000-000099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69" name="Text Box 150">
          <a:extLst>
            <a:ext uri="{FF2B5EF4-FFF2-40B4-BE49-F238E27FC236}">
              <a16:creationId xmlns:a16="http://schemas.microsoft.com/office/drawing/2014/main" xmlns="" id="{00000000-0008-0000-0000-00009A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70" name="Text Box 268">
          <a:extLst>
            <a:ext uri="{FF2B5EF4-FFF2-40B4-BE49-F238E27FC236}">
              <a16:creationId xmlns:a16="http://schemas.microsoft.com/office/drawing/2014/main" xmlns="" id="{00000000-0008-0000-0000-00009B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71" name="Text Box 306">
          <a:extLst>
            <a:ext uri="{FF2B5EF4-FFF2-40B4-BE49-F238E27FC236}">
              <a16:creationId xmlns:a16="http://schemas.microsoft.com/office/drawing/2014/main" xmlns="" id="{00000000-0008-0000-0000-00009C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72" name="Text Box 533">
          <a:extLst>
            <a:ext uri="{FF2B5EF4-FFF2-40B4-BE49-F238E27FC236}">
              <a16:creationId xmlns:a16="http://schemas.microsoft.com/office/drawing/2014/main" xmlns="" id="{00000000-0008-0000-0000-00009D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73" name="Text Box 773">
          <a:extLst>
            <a:ext uri="{FF2B5EF4-FFF2-40B4-BE49-F238E27FC236}">
              <a16:creationId xmlns:a16="http://schemas.microsoft.com/office/drawing/2014/main" xmlns="" id="{00000000-0008-0000-0000-00009E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74" name="Text Box 150">
          <a:extLst>
            <a:ext uri="{FF2B5EF4-FFF2-40B4-BE49-F238E27FC236}">
              <a16:creationId xmlns:a16="http://schemas.microsoft.com/office/drawing/2014/main" xmlns="" id="{00000000-0008-0000-0000-00009F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75" name="Text Box 268">
          <a:extLst>
            <a:ext uri="{FF2B5EF4-FFF2-40B4-BE49-F238E27FC236}">
              <a16:creationId xmlns:a16="http://schemas.microsoft.com/office/drawing/2014/main" xmlns="" id="{00000000-0008-0000-0000-0000A0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76" name="Text Box 306">
          <a:extLst>
            <a:ext uri="{FF2B5EF4-FFF2-40B4-BE49-F238E27FC236}">
              <a16:creationId xmlns:a16="http://schemas.microsoft.com/office/drawing/2014/main" xmlns="" id="{00000000-0008-0000-0000-0000A1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77" name="Text Box 533">
          <a:extLst>
            <a:ext uri="{FF2B5EF4-FFF2-40B4-BE49-F238E27FC236}">
              <a16:creationId xmlns:a16="http://schemas.microsoft.com/office/drawing/2014/main" xmlns="" id="{00000000-0008-0000-0000-0000A2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78" name="Text Box 773">
          <a:extLst>
            <a:ext uri="{FF2B5EF4-FFF2-40B4-BE49-F238E27FC236}">
              <a16:creationId xmlns:a16="http://schemas.microsoft.com/office/drawing/2014/main" xmlns="" id="{00000000-0008-0000-0000-0000A3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79" name="Text Box 150">
          <a:extLst>
            <a:ext uri="{FF2B5EF4-FFF2-40B4-BE49-F238E27FC236}">
              <a16:creationId xmlns:a16="http://schemas.microsoft.com/office/drawing/2014/main" xmlns="" id="{00000000-0008-0000-0000-0000A4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80" name="Text Box 268">
          <a:extLst>
            <a:ext uri="{FF2B5EF4-FFF2-40B4-BE49-F238E27FC236}">
              <a16:creationId xmlns:a16="http://schemas.microsoft.com/office/drawing/2014/main" xmlns="" id="{00000000-0008-0000-0000-0000A5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81" name="Text Box 306">
          <a:extLst>
            <a:ext uri="{FF2B5EF4-FFF2-40B4-BE49-F238E27FC236}">
              <a16:creationId xmlns:a16="http://schemas.microsoft.com/office/drawing/2014/main" xmlns="" id="{00000000-0008-0000-0000-0000A6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82" name="Text Box 533">
          <a:extLst>
            <a:ext uri="{FF2B5EF4-FFF2-40B4-BE49-F238E27FC236}">
              <a16:creationId xmlns:a16="http://schemas.microsoft.com/office/drawing/2014/main" xmlns="" id="{00000000-0008-0000-0000-0000A7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83" name="Text Box 773">
          <a:extLst>
            <a:ext uri="{FF2B5EF4-FFF2-40B4-BE49-F238E27FC236}">
              <a16:creationId xmlns:a16="http://schemas.microsoft.com/office/drawing/2014/main" xmlns="" id="{00000000-0008-0000-0000-0000A8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84" name="Text Box 150">
          <a:extLst>
            <a:ext uri="{FF2B5EF4-FFF2-40B4-BE49-F238E27FC236}">
              <a16:creationId xmlns:a16="http://schemas.microsoft.com/office/drawing/2014/main" xmlns="" id="{00000000-0008-0000-0000-0000A9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85" name="Text Box 268">
          <a:extLst>
            <a:ext uri="{FF2B5EF4-FFF2-40B4-BE49-F238E27FC236}">
              <a16:creationId xmlns:a16="http://schemas.microsoft.com/office/drawing/2014/main" xmlns="" id="{00000000-0008-0000-0000-0000AA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86" name="Text Box 306">
          <a:extLst>
            <a:ext uri="{FF2B5EF4-FFF2-40B4-BE49-F238E27FC236}">
              <a16:creationId xmlns:a16="http://schemas.microsoft.com/office/drawing/2014/main" xmlns="" id="{00000000-0008-0000-0000-0000AB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87" name="Text Box 533">
          <a:extLst>
            <a:ext uri="{FF2B5EF4-FFF2-40B4-BE49-F238E27FC236}">
              <a16:creationId xmlns:a16="http://schemas.microsoft.com/office/drawing/2014/main" xmlns="" id="{00000000-0008-0000-0000-0000AC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88" name="Text Box 773">
          <a:extLst>
            <a:ext uri="{FF2B5EF4-FFF2-40B4-BE49-F238E27FC236}">
              <a16:creationId xmlns:a16="http://schemas.microsoft.com/office/drawing/2014/main" xmlns="" id="{00000000-0008-0000-0000-0000AD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89" name="Text Box 150">
          <a:extLst>
            <a:ext uri="{FF2B5EF4-FFF2-40B4-BE49-F238E27FC236}">
              <a16:creationId xmlns:a16="http://schemas.microsoft.com/office/drawing/2014/main" xmlns="" id="{00000000-0008-0000-0000-0000AE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90" name="Text Box 268">
          <a:extLst>
            <a:ext uri="{FF2B5EF4-FFF2-40B4-BE49-F238E27FC236}">
              <a16:creationId xmlns:a16="http://schemas.microsoft.com/office/drawing/2014/main" xmlns="" id="{00000000-0008-0000-0000-0000AF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91" name="Text Box 306">
          <a:extLst>
            <a:ext uri="{FF2B5EF4-FFF2-40B4-BE49-F238E27FC236}">
              <a16:creationId xmlns:a16="http://schemas.microsoft.com/office/drawing/2014/main" xmlns="" id="{00000000-0008-0000-0000-0000B0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92" name="Text Box 533">
          <a:extLst>
            <a:ext uri="{FF2B5EF4-FFF2-40B4-BE49-F238E27FC236}">
              <a16:creationId xmlns:a16="http://schemas.microsoft.com/office/drawing/2014/main" xmlns="" id="{00000000-0008-0000-0000-0000B1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93" name="Text Box 773">
          <a:extLst>
            <a:ext uri="{FF2B5EF4-FFF2-40B4-BE49-F238E27FC236}">
              <a16:creationId xmlns:a16="http://schemas.microsoft.com/office/drawing/2014/main" xmlns="" id="{00000000-0008-0000-0000-0000B2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94" name="Text Box 150">
          <a:extLst>
            <a:ext uri="{FF2B5EF4-FFF2-40B4-BE49-F238E27FC236}">
              <a16:creationId xmlns:a16="http://schemas.microsoft.com/office/drawing/2014/main" xmlns="" id="{00000000-0008-0000-0000-0000B3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95" name="Text Box 268">
          <a:extLst>
            <a:ext uri="{FF2B5EF4-FFF2-40B4-BE49-F238E27FC236}">
              <a16:creationId xmlns:a16="http://schemas.microsoft.com/office/drawing/2014/main" xmlns="" id="{00000000-0008-0000-0000-0000B4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96" name="Text Box 306">
          <a:extLst>
            <a:ext uri="{FF2B5EF4-FFF2-40B4-BE49-F238E27FC236}">
              <a16:creationId xmlns:a16="http://schemas.microsoft.com/office/drawing/2014/main" xmlns="" id="{00000000-0008-0000-0000-0000B5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97" name="Text Box 533">
          <a:extLst>
            <a:ext uri="{FF2B5EF4-FFF2-40B4-BE49-F238E27FC236}">
              <a16:creationId xmlns:a16="http://schemas.microsoft.com/office/drawing/2014/main" xmlns="" id="{00000000-0008-0000-0000-0000B6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98" name="Text Box 773">
          <a:extLst>
            <a:ext uri="{FF2B5EF4-FFF2-40B4-BE49-F238E27FC236}">
              <a16:creationId xmlns:a16="http://schemas.microsoft.com/office/drawing/2014/main" xmlns="" id="{00000000-0008-0000-0000-0000B7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499" name="Text Box 150">
          <a:extLst>
            <a:ext uri="{FF2B5EF4-FFF2-40B4-BE49-F238E27FC236}">
              <a16:creationId xmlns:a16="http://schemas.microsoft.com/office/drawing/2014/main" xmlns="" id="{00000000-0008-0000-0000-0000B8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00" name="Text Box 268">
          <a:extLst>
            <a:ext uri="{FF2B5EF4-FFF2-40B4-BE49-F238E27FC236}">
              <a16:creationId xmlns:a16="http://schemas.microsoft.com/office/drawing/2014/main" xmlns="" id="{00000000-0008-0000-0000-0000B9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01" name="Text Box 306">
          <a:extLst>
            <a:ext uri="{FF2B5EF4-FFF2-40B4-BE49-F238E27FC236}">
              <a16:creationId xmlns:a16="http://schemas.microsoft.com/office/drawing/2014/main" xmlns="" id="{00000000-0008-0000-0000-0000BA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02" name="Text Box 533">
          <a:extLst>
            <a:ext uri="{FF2B5EF4-FFF2-40B4-BE49-F238E27FC236}">
              <a16:creationId xmlns:a16="http://schemas.microsoft.com/office/drawing/2014/main" xmlns="" id="{00000000-0008-0000-0000-0000BB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03" name="Text Box 773">
          <a:extLst>
            <a:ext uri="{FF2B5EF4-FFF2-40B4-BE49-F238E27FC236}">
              <a16:creationId xmlns:a16="http://schemas.microsoft.com/office/drawing/2014/main" xmlns="" id="{00000000-0008-0000-0000-0000BC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04" name="Text Box 150">
          <a:extLst>
            <a:ext uri="{FF2B5EF4-FFF2-40B4-BE49-F238E27FC236}">
              <a16:creationId xmlns:a16="http://schemas.microsoft.com/office/drawing/2014/main" xmlns="" id="{00000000-0008-0000-0000-0000BD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505" name="Text Box 61">
          <a:extLst>
            <a:ext uri="{FF2B5EF4-FFF2-40B4-BE49-F238E27FC236}">
              <a16:creationId xmlns:a16="http://schemas.microsoft.com/office/drawing/2014/main" xmlns="" id="{00000000-0008-0000-0000-0000BE03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506" name="Text Box 61">
          <a:extLst>
            <a:ext uri="{FF2B5EF4-FFF2-40B4-BE49-F238E27FC236}">
              <a16:creationId xmlns:a16="http://schemas.microsoft.com/office/drawing/2014/main" xmlns="" id="{00000000-0008-0000-0000-0000BF03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507" name="Text Box 61">
          <a:extLst>
            <a:ext uri="{FF2B5EF4-FFF2-40B4-BE49-F238E27FC236}">
              <a16:creationId xmlns:a16="http://schemas.microsoft.com/office/drawing/2014/main" xmlns="" id="{00000000-0008-0000-0000-0000C003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508" name="Text Box 61">
          <a:extLst>
            <a:ext uri="{FF2B5EF4-FFF2-40B4-BE49-F238E27FC236}">
              <a16:creationId xmlns:a16="http://schemas.microsoft.com/office/drawing/2014/main" xmlns="" id="{00000000-0008-0000-0000-0000C103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509" name="Text Box 61">
          <a:extLst>
            <a:ext uri="{FF2B5EF4-FFF2-40B4-BE49-F238E27FC236}">
              <a16:creationId xmlns:a16="http://schemas.microsoft.com/office/drawing/2014/main" xmlns="" id="{00000000-0008-0000-0000-0000C203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510" name="Text Box 61">
          <a:extLst>
            <a:ext uri="{FF2B5EF4-FFF2-40B4-BE49-F238E27FC236}">
              <a16:creationId xmlns:a16="http://schemas.microsoft.com/office/drawing/2014/main" xmlns="" id="{00000000-0008-0000-0000-0000C303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511" name="Text Box 61">
          <a:extLst>
            <a:ext uri="{FF2B5EF4-FFF2-40B4-BE49-F238E27FC236}">
              <a16:creationId xmlns:a16="http://schemas.microsoft.com/office/drawing/2014/main" xmlns="" id="{00000000-0008-0000-0000-0000C403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512" name="Text Box 61">
          <a:extLst>
            <a:ext uri="{FF2B5EF4-FFF2-40B4-BE49-F238E27FC236}">
              <a16:creationId xmlns:a16="http://schemas.microsoft.com/office/drawing/2014/main" xmlns="" id="{00000000-0008-0000-0000-0000C503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13" name="Text Box 61">
          <a:extLst>
            <a:ext uri="{FF2B5EF4-FFF2-40B4-BE49-F238E27FC236}">
              <a16:creationId xmlns:a16="http://schemas.microsoft.com/office/drawing/2014/main" xmlns="" id="{00000000-0008-0000-0000-0000C6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14" name="Text Box 268">
          <a:extLst>
            <a:ext uri="{FF2B5EF4-FFF2-40B4-BE49-F238E27FC236}">
              <a16:creationId xmlns:a16="http://schemas.microsoft.com/office/drawing/2014/main" xmlns="" id="{00000000-0008-0000-0000-0000C7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15" name="Text Box 306">
          <a:extLst>
            <a:ext uri="{FF2B5EF4-FFF2-40B4-BE49-F238E27FC236}">
              <a16:creationId xmlns:a16="http://schemas.microsoft.com/office/drawing/2014/main" xmlns="" id="{00000000-0008-0000-0000-0000C8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16" name="Text Box 533">
          <a:extLst>
            <a:ext uri="{FF2B5EF4-FFF2-40B4-BE49-F238E27FC236}">
              <a16:creationId xmlns:a16="http://schemas.microsoft.com/office/drawing/2014/main" xmlns="" id="{00000000-0008-0000-0000-0000C9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17" name="Text Box 773">
          <a:extLst>
            <a:ext uri="{FF2B5EF4-FFF2-40B4-BE49-F238E27FC236}">
              <a16:creationId xmlns:a16="http://schemas.microsoft.com/office/drawing/2014/main" xmlns="" id="{00000000-0008-0000-0000-0000CA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18" name="Text Box 150">
          <a:extLst>
            <a:ext uri="{FF2B5EF4-FFF2-40B4-BE49-F238E27FC236}">
              <a16:creationId xmlns:a16="http://schemas.microsoft.com/office/drawing/2014/main" xmlns="" id="{00000000-0008-0000-0000-0000CB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19" name="Text Box 268">
          <a:extLst>
            <a:ext uri="{FF2B5EF4-FFF2-40B4-BE49-F238E27FC236}">
              <a16:creationId xmlns:a16="http://schemas.microsoft.com/office/drawing/2014/main" xmlns="" id="{00000000-0008-0000-0000-0000CC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20" name="Text Box 306">
          <a:extLst>
            <a:ext uri="{FF2B5EF4-FFF2-40B4-BE49-F238E27FC236}">
              <a16:creationId xmlns:a16="http://schemas.microsoft.com/office/drawing/2014/main" xmlns="" id="{00000000-0008-0000-0000-0000CD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21" name="Text Box 533">
          <a:extLst>
            <a:ext uri="{FF2B5EF4-FFF2-40B4-BE49-F238E27FC236}">
              <a16:creationId xmlns:a16="http://schemas.microsoft.com/office/drawing/2014/main" xmlns="" id="{00000000-0008-0000-0000-0000CE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22" name="Text Box 773">
          <a:extLst>
            <a:ext uri="{FF2B5EF4-FFF2-40B4-BE49-F238E27FC236}">
              <a16:creationId xmlns:a16="http://schemas.microsoft.com/office/drawing/2014/main" xmlns="" id="{00000000-0008-0000-0000-0000CF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23" name="Text Box 150">
          <a:extLst>
            <a:ext uri="{FF2B5EF4-FFF2-40B4-BE49-F238E27FC236}">
              <a16:creationId xmlns:a16="http://schemas.microsoft.com/office/drawing/2014/main" xmlns="" id="{00000000-0008-0000-0000-0000D0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24" name="Text Box 61">
          <a:extLst>
            <a:ext uri="{FF2B5EF4-FFF2-40B4-BE49-F238E27FC236}">
              <a16:creationId xmlns:a16="http://schemas.microsoft.com/office/drawing/2014/main" xmlns="" id="{00000000-0008-0000-0000-0000D1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25" name="Text Box 268">
          <a:extLst>
            <a:ext uri="{FF2B5EF4-FFF2-40B4-BE49-F238E27FC236}">
              <a16:creationId xmlns:a16="http://schemas.microsoft.com/office/drawing/2014/main" xmlns="" id="{00000000-0008-0000-0000-0000D2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26" name="Text Box 306">
          <a:extLst>
            <a:ext uri="{FF2B5EF4-FFF2-40B4-BE49-F238E27FC236}">
              <a16:creationId xmlns:a16="http://schemas.microsoft.com/office/drawing/2014/main" xmlns="" id="{00000000-0008-0000-0000-0000D3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27" name="Text Box 533">
          <a:extLst>
            <a:ext uri="{FF2B5EF4-FFF2-40B4-BE49-F238E27FC236}">
              <a16:creationId xmlns:a16="http://schemas.microsoft.com/office/drawing/2014/main" xmlns="" id="{00000000-0008-0000-0000-0000D4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28" name="Text Box 773">
          <a:extLst>
            <a:ext uri="{FF2B5EF4-FFF2-40B4-BE49-F238E27FC236}">
              <a16:creationId xmlns:a16="http://schemas.microsoft.com/office/drawing/2014/main" xmlns="" id="{00000000-0008-0000-0000-0000D5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29" name="Text Box 150">
          <a:extLst>
            <a:ext uri="{FF2B5EF4-FFF2-40B4-BE49-F238E27FC236}">
              <a16:creationId xmlns:a16="http://schemas.microsoft.com/office/drawing/2014/main" xmlns="" id="{00000000-0008-0000-0000-0000D6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30" name="Text Box 268">
          <a:extLst>
            <a:ext uri="{FF2B5EF4-FFF2-40B4-BE49-F238E27FC236}">
              <a16:creationId xmlns:a16="http://schemas.microsoft.com/office/drawing/2014/main" xmlns="" id="{00000000-0008-0000-0000-0000D7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31" name="Text Box 306">
          <a:extLst>
            <a:ext uri="{FF2B5EF4-FFF2-40B4-BE49-F238E27FC236}">
              <a16:creationId xmlns:a16="http://schemas.microsoft.com/office/drawing/2014/main" xmlns="" id="{00000000-0008-0000-0000-0000D8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32" name="Text Box 533">
          <a:extLst>
            <a:ext uri="{FF2B5EF4-FFF2-40B4-BE49-F238E27FC236}">
              <a16:creationId xmlns:a16="http://schemas.microsoft.com/office/drawing/2014/main" xmlns="" id="{00000000-0008-0000-0000-0000D9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33" name="Text Box 773">
          <a:extLst>
            <a:ext uri="{FF2B5EF4-FFF2-40B4-BE49-F238E27FC236}">
              <a16:creationId xmlns:a16="http://schemas.microsoft.com/office/drawing/2014/main" xmlns="" id="{00000000-0008-0000-0000-0000DA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34" name="Text Box 150">
          <a:extLst>
            <a:ext uri="{FF2B5EF4-FFF2-40B4-BE49-F238E27FC236}">
              <a16:creationId xmlns:a16="http://schemas.microsoft.com/office/drawing/2014/main" xmlns="" id="{00000000-0008-0000-0000-0000DB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35" name="Text Box 268">
          <a:extLst>
            <a:ext uri="{FF2B5EF4-FFF2-40B4-BE49-F238E27FC236}">
              <a16:creationId xmlns:a16="http://schemas.microsoft.com/office/drawing/2014/main" xmlns="" id="{00000000-0008-0000-0000-0000DC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36" name="Text Box 306">
          <a:extLst>
            <a:ext uri="{FF2B5EF4-FFF2-40B4-BE49-F238E27FC236}">
              <a16:creationId xmlns:a16="http://schemas.microsoft.com/office/drawing/2014/main" xmlns="" id="{00000000-0008-0000-0000-0000DD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37" name="Text Box 533">
          <a:extLst>
            <a:ext uri="{FF2B5EF4-FFF2-40B4-BE49-F238E27FC236}">
              <a16:creationId xmlns:a16="http://schemas.microsoft.com/office/drawing/2014/main" xmlns="" id="{00000000-0008-0000-0000-0000DE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38" name="Text Box 773">
          <a:extLst>
            <a:ext uri="{FF2B5EF4-FFF2-40B4-BE49-F238E27FC236}">
              <a16:creationId xmlns:a16="http://schemas.microsoft.com/office/drawing/2014/main" xmlns="" id="{00000000-0008-0000-0000-0000DF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39" name="Text Box 150">
          <a:extLst>
            <a:ext uri="{FF2B5EF4-FFF2-40B4-BE49-F238E27FC236}">
              <a16:creationId xmlns:a16="http://schemas.microsoft.com/office/drawing/2014/main" xmlns="" id="{00000000-0008-0000-0000-0000E0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40" name="Text Box 268">
          <a:extLst>
            <a:ext uri="{FF2B5EF4-FFF2-40B4-BE49-F238E27FC236}">
              <a16:creationId xmlns:a16="http://schemas.microsoft.com/office/drawing/2014/main" xmlns="" id="{00000000-0008-0000-0000-0000E1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41" name="Text Box 306">
          <a:extLst>
            <a:ext uri="{FF2B5EF4-FFF2-40B4-BE49-F238E27FC236}">
              <a16:creationId xmlns:a16="http://schemas.microsoft.com/office/drawing/2014/main" xmlns="" id="{00000000-0008-0000-0000-0000E2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42" name="Text Box 533">
          <a:extLst>
            <a:ext uri="{FF2B5EF4-FFF2-40B4-BE49-F238E27FC236}">
              <a16:creationId xmlns:a16="http://schemas.microsoft.com/office/drawing/2014/main" xmlns="" id="{00000000-0008-0000-0000-0000E3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43" name="Text Box 773">
          <a:extLst>
            <a:ext uri="{FF2B5EF4-FFF2-40B4-BE49-F238E27FC236}">
              <a16:creationId xmlns:a16="http://schemas.microsoft.com/office/drawing/2014/main" xmlns="" id="{00000000-0008-0000-0000-0000E4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44" name="Text Box 150">
          <a:extLst>
            <a:ext uri="{FF2B5EF4-FFF2-40B4-BE49-F238E27FC236}">
              <a16:creationId xmlns:a16="http://schemas.microsoft.com/office/drawing/2014/main" xmlns="" id="{00000000-0008-0000-0000-0000E5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45" name="Text Box 268">
          <a:extLst>
            <a:ext uri="{FF2B5EF4-FFF2-40B4-BE49-F238E27FC236}">
              <a16:creationId xmlns:a16="http://schemas.microsoft.com/office/drawing/2014/main" xmlns="" id="{00000000-0008-0000-0000-0000E6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46" name="Text Box 306">
          <a:extLst>
            <a:ext uri="{FF2B5EF4-FFF2-40B4-BE49-F238E27FC236}">
              <a16:creationId xmlns:a16="http://schemas.microsoft.com/office/drawing/2014/main" xmlns="" id="{00000000-0008-0000-0000-0000E7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47" name="Text Box 533">
          <a:extLst>
            <a:ext uri="{FF2B5EF4-FFF2-40B4-BE49-F238E27FC236}">
              <a16:creationId xmlns:a16="http://schemas.microsoft.com/office/drawing/2014/main" xmlns="" id="{00000000-0008-0000-0000-0000E8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48" name="Text Box 773">
          <a:extLst>
            <a:ext uri="{FF2B5EF4-FFF2-40B4-BE49-F238E27FC236}">
              <a16:creationId xmlns:a16="http://schemas.microsoft.com/office/drawing/2014/main" xmlns="" id="{00000000-0008-0000-0000-0000E9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49" name="Text Box 150">
          <a:extLst>
            <a:ext uri="{FF2B5EF4-FFF2-40B4-BE49-F238E27FC236}">
              <a16:creationId xmlns:a16="http://schemas.microsoft.com/office/drawing/2014/main" xmlns="" id="{00000000-0008-0000-0000-0000EA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50" name="Text Box 268">
          <a:extLst>
            <a:ext uri="{FF2B5EF4-FFF2-40B4-BE49-F238E27FC236}">
              <a16:creationId xmlns:a16="http://schemas.microsoft.com/office/drawing/2014/main" xmlns="" id="{00000000-0008-0000-0000-0000EB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51" name="Text Box 306">
          <a:extLst>
            <a:ext uri="{FF2B5EF4-FFF2-40B4-BE49-F238E27FC236}">
              <a16:creationId xmlns:a16="http://schemas.microsoft.com/office/drawing/2014/main" xmlns="" id="{00000000-0008-0000-0000-0000EC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52" name="Text Box 533">
          <a:extLst>
            <a:ext uri="{FF2B5EF4-FFF2-40B4-BE49-F238E27FC236}">
              <a16:creationId xmlns:a16="http://schemas.microsoft.com/office/drawing/2014/main" xmlns="" id="{00000000-0008-0000-0000-0000ED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53" name="Text Box 773">
          <a:extLst>
            <a:ext uri="{FF2B5EF4-FFF2-40B4-BE49-F238E27FC236}">
              <a16:creationId xmlns:a16="http://schemas.microsoft.com/office/drawing/2014/main" xmlns="" id="{00000000-0008-0000-0000-0000EE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54" name="Text Box 150">
          <a:extLst>
            <a:ext uri="{FF2B5EF4-FFF2-40B4-BE49-F238E27FC236}">
              <a16:creationId xmlns:a16="http://schemas.microsoft.com/office/drawing/2014/main" xmlns="" id="{00000000-0008-0000-0000-0000EF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55" name="Text Box 268">
          <a:extLst>
            <a:ext uri="{FF2B5EF4-FFF2-40B4-BE49-F238E27FC236}">
              <a16:creationId xmlns:a16="http://schemas.microsoft.com/office/drawing/2014/main" xmlns="" id="{00000000-0008-0000-0000-0000F0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56" name="Text Box 306">
          <a:extLst>
            <a:ext uri="{FF2B5EF4-FFF2-40B4-BE49-F238E27FC236}">
              <a16:creationId xmlns:a16="http://schemas.microsoft.com/office/drawing/2014/main" xmlns="" id="{00000000-0008-0000-0000-0000F1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57" name="Text Box 533">
          <a:extLst>
            <a:ext uri="{FF2B5EF4-FFF2-40B4-BE49-F238E27FC236}">
              <a16:creationId xmlns:a16="http://schemas.microsoft.com/office/drawing/2014/main" xmlns="" id="{00000000-0008-0000-0000-0000F2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58" name="Text Box 773">
          <a:extLst>
            <a:ext uri="{FF2B5EF4-FFF2-40B4-BE49-F238E27FC236}">
              <a16:creationId xmlns:a16="http://schemas.microsoft.com/office/drawing/2014/main" xmlns="" id="{00000000-0008-0000-0000-0000F3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59" name="Text Box 150">
          <a:extLst>
            <a:ext uri="{FF2B5EF4-FFF2-40B4-BE49-F238E27FC236}">
              <a16:creationId xmlns:a16="http://schemas.microsoft.com/office/drawing/2014/main" xmlns="" id="{00000000-0008-0000-0000-0000F4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60" name="Text Box 268">
          <a:extLst>
            <a:ext uri="{FF2B5EF4-FFF2-40B4-BE49-F238E27FC236}">
              <a16:creationId xmlns:a16="http://schemas.microsoft.com/office/drawing/2014/main" xmlns="" id="{00000000-0008-0000-0000-0000F5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61" name="Text Box 306">
          <a:extLst>
            <a:ext uri="{FF2B5EF4-FFF2-40B4-BE49-F238E27FC236}">
              <a16:creationId xmlns:a16="http://schemas.microsoft.com/office/drawing/2014/main" xmlns="" id="{00000000-0008-0000-0000-0000F6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62" name="Text Box 533">
          <a:extLst>
            <a:ext uri="{FF2B5EF4-FFF2-40B4-BE49-F238E27FC236}">
              <a16:creationId xmlns:a16="http://schemas.microsoft.com/office/drawing/2014/main" xmlns="" id="{00000000-0008-0000-0000-0000F7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63" name="Text Box 773">
          <a:extLst>
            <a:ext uri="{FF2B5EF4-FFF2-40B4-BE49-F238E27FC236}">
              <a16:creationId xmlns:a16="http://schemas.microsoft.com/office/drawing/2014/main" xmlns="" id="{00000000-0008-0000-0000-0000F8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64" name="Text Box 150">
          <a:extLst>
            <a:ext uri="{FF2B5EF4-FFF2-40B4-BE49-F238E27FC236}">
              <a16:creationId xmlns:a16="http://schemas.microsoft.com/office/drawing/2014/main" xmlns="" id="{00000000-0008-0000-0000-0000F9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65" name="Text Box 268">
          <a:extLst>
            <a:ext uri="{FF2B5EF4-FFF2-40B4-BE49-F238E27FC236}">
              <a16:creationId xmlns:a16="http://schemas.microsoft.com/office/drawing/2014/main" xmlns="" id="{00000000-0008-0000-0000-0000FA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66" name="Text Box 306">
          <a:extLst>
            <a:ext uri="{FF2B5EF4-FFF2-40B4-BE49-F238E27FC236}">
              <a16:creationId xmlns:a16="http://schemas.microsoft.com/office/drawing/2014/main" xmlns="" id="{00000000-0008-0000-0000-0000FB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67" name="Text Box 533">
          <a:extLst>
            <a:ext uri="{FF2B5EF4-FFF2-40B4-BE49-F238E27FC236}">
              <a16:creationId xmlns:a16="http://schemas.microsoft.com/office/drawing/2014/main" xmlns="" id="{00000000-0008-0000-0000-0000FC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68" name="Text Box 773">
          <a:extLst>
            <a:ext uri="{FF2B5EF4-FFF2-40B4-BE49-F238E27FC236}">
              <a16:creationId xmlns:a16="http://schemas.microsoft.com/office/drawing/2014/main" xmlns="" id="{00000000-0008-0000-0000-0000FD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69" name="Text Box 150">
          <a:extLst>
            <a:ext uri="{FF2B5EF4-FFF2-40B4-BE49-F238E27FC236}">
              <a16:creationId xmlns:a16="http://schemas.microsoft.com/office/drawing/2014/main" xmlns="" id="{00000000-0008-0000-0000-0000FE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70" name="Text Box 268">
          <a:extLst>
            <a:ext uri="{FF2B5EF4-FFF2-40B4-BE49-F238E27FC236}">
              <a16:creationId xmlns:a16="http://schemas.microsoft.com/office/drawing/2014/main" xmlns="" id="{00000000-0008-0000-0000-0000FF03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71" name="Text Box 306">
          <a:extLst>
            <a:ext uri="{FF2B5EF4-FFF2-40B4-BE49-F238E27FC236}">
              <a16:creationId xmlns:a16="http://schemas.microsoft.com/office/drawing/2014/main" xmlns="" id="{00000000-0008-0000-0000-000000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72" name="Text Box 533">
          <a:extLst>
            <a:ext uri="{FF2B5EF4-FFF2-40B4-BE49-F238E27FC236}">
              <a16:creationId xmlns:a16="http://schemas.microsoft.com/office/drawing/2014/main" xmlns="" id="{00000000-0008-0000-0000-000001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73" name="Text Box 773">
          <a:extLst>
            <a:ext uri="{FF2B5EF4-FFF2-40B4-BE49-F238E27FC236}">
              <a16:creationId xmlns:a16="http://schemas.microsoft.com/office/drawing/2014/main" xmlns="" id="{00000000-0008-0000-0000-000002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74" name="Text Box 150">
          <a:extLst>
            <a:ext uri="{FF2B5EF4-FFF2-40B4-BE49-F238E27FC236}">
              <a16:creationId xmlns:a16="http://schemas.microsoft.com/office/drawing/2014/main" xmlns="" id="{00000000-0008-0000-0000-000003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575" name="Text Box 61">
          <a:extLst>
            <a:ext uri="{FF2B5EF4-FFF2-40B4-BE49-F238E27FC236}">
              <a16:creationId xmlns:a16="http://schemas.microsoft.com/office/drawing/2014/main" xmlns="" id="{00000000-0008-0000-0000-00000404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576" name="Text Box 61">
          <a:extLst>
            <a:ext uri="{FF2B5EF4-FFF2-40B4-BE49-F238E27FC236}">
              <a16:creationId xmlns:a16="http://schemas.microsoft.com/office/drawing/2014/main" xmlns="" id="{00000000-0008-0000-0000-00000504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577" name="Text Box 61">
          <a:extLst>
            <a:ext uri="{FF2B5EF4-FFF2-40B4-BE49-F238E27FC236}">
              <a16:creationId xmlns:a16="http://schemas.microsoft.com/office/drawing/2014/main" xmlns="" id="{00000000-0008-0000-0000-00000604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578" name="Text Box 61">
          <a:extLst>
            <a:ext uri="{FF2B5EF4-FFF2-40B4-BE49-F238E27FC236}">
              <a16:creationId xmlns:a16="http://schemas.microsoft.com/office/drawing/2014/main" xmlns="" id="{00000000-0008-0000-0000-00000704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579" name="Text Box 61">
          <a:extLst>
            <a:ext uri="{FF2B5EF4-FFF2-40B4-BE49-F238E27FC236}">
              <a16:creationId xmlns:a16="http://schemas.microsoft.com/office/drawing/2014/main" xmlns="" id="{00000000-0008-0000-0000-00000804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580" name="Text Box 61">
          <a:extLst>
            <a:ext uri="{FF2B5EF4-FFF2-40B4-BE49-F238E27FC236}">
              <a16:creationId xmlns:a16="http://schemas.microsoft.com/office/drawing/2014/main" xmlns="" id="{00000000-0008-0000-0000-00000904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581" name="Text Box 61">
          <a:extLst>
            <a:ext uri="{FF2B5EF4-FFF2-40B4-BE49-F238E27FC236}">
              <a16:creationId xmlns:a16="http://schemas.microsoft.com/office/drawing/2014/main" xmlns="" id="{00000000-0008-0000-0000-00000A04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582" name="Text Box 61">
          <a:extLst>
            <a:ext uri="{FF2B5EF4-FFF2-40B4-BE49-F238E27FC236}">
              <a16:creationId xmlns:a16="http://schemas.microsoft.com/office/drawing/2014/main" xmlns="" id="{00000000-0008-0000-0000-00000B04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83" name="Text Box 61">
          <a:extLst>
            <a:ext uri="{FF2B5EF4-FFF2-40B4-BE49-F238E27FC236}">
              <a16:creationId xmlns:a16="http://schemas.microsoft.com/office/drawing/2014/main" xmlns="" id="{00000000-0008-0000-0000-00000C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84" name="Text Box 268">
          <a:extLst>
            <a:ext uri="{FF2B5EF4-FFF2-40B4-BE49-F238E27FC236}">
              <a16:creationId xmlns:a16="http://schemas.microsoft.com/office/drawing/2014/main" xmlns="" id="{00000000-0008-0000-0000-00000D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85" name="Text Box 306">
          <a:extLst>
            <a:ext uri="{FF2B5EF4-FFF2-40B4-BE49-F238E27FC236}">
              <a16:creationId xmlns:a16="http://schemas.microsoft.com/office/drawing/2014/main" xmlns="" id="{00000000-0008-0000-0000-00000E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86" name="Text Box 533">
          <a:extLst>
            <a:ext uri="{FF2B5EF4-FFF2-40B4-BE49-F238E27FC236}">
              <a16:creationId xmlns:a16="http://schemas.microsoft.com/office/drawing/2014/main" xmlns="" id="{00000000-0008-0000-0000-00000F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87" name="Text Box 773">
          <a:extLst>
            <a:ext uri="{FF2B5EF4-FFF2-40B4-BE49-F238E27FC236}">
              <a16:creationId xmlns:a16="http://schemas.microsoft.com/office/drawing/2014/main" xmlns="" id="{00000000-0008-0000-0000-000010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88" name="Text Box 150">
          <a:extLst>
            <a:ext uri="{FF2B5EF4-FFF2-40B4-BE49-F238E27FC236}">
              <a16:creationId xmlns:a16="http://schemas.microsoft.com/office/drawing/2014/main" xmlns="" id="{00000000-0008-0000-0000-000011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89" name="Text Box 268">
          <a:extLst>
            <a:ext uri="{FF2B5EF4-FFF2-40B4-BE49-F238E27FC236}">
              <a16:creationId xmlns:a16="http://schemas.microsoft.com/office/drawing/2014/main" xmlns="" id="{00000000-0008-0000-0000-000012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90" name="Text Box 306">
          <a:extLst>
            <a:ext uri="{FF2B5EF4-FFF2-40B4-BE49-F238E27FC236}">
              <a16:creationId xmlns:a16="http://schemas.microsoft.com/office/drawing/2014/main" xmlns="" id="{00000000-0008-0000-0000-000013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91" name="Text Box 533">
          <a:extLst>
            <a:ext uri="{FF2B5EF4-FFF2-40B4-BE49-F238E27FC236}">
              <a16:creationId xmlns:a16="http://schemas.microsoft.com/office/drawing/2014/main" xmlns="" id="{00000000-0008-0000-0000-000014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92" name="Text Box 773">
          <a:extLst>
            <a:ext uri="{FF2B5EF4-FFF2-40B4-BE49-F238E27FC236}">
              <a16:creationId xmlns:a16="http://schemas.microsoft.com/office/drawing/2014/main" xmlns="" id="{00000000-0008-0000-0000-000015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93" name="Text Box 150">
          <a:extLst>
            <a:ext uri="{FF2B5EF4-FFF2-40B4-BE49-F238E27FC236}">
              <a16:creationId xmlns:a16="http://schemas.microsoft.com/office/drawing/2014/main" xmlns="" id="{00000000-0008-0000-0000-000016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94" name="Text Box 61">
          <a:extLst>
            <a:ext uri="{FF2B5EF4-FFF2-40B4-BE49-F238E27FC236}">
              <a16:creationId xmlns:a16="http://schemas.microsoft.com/office/drawing/2014/main" xmlns="" id="{00000000-0008-0000-0000-000017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95" name="Text Box 268">
          <a:extLst>
            <a:ext uri="{FF2B5EF4-FFF2-40B4-BE49-F238E27FC236}">
              <a16:creationId xmlns:a16="http://schemas.microsoft.com/office/drawing/2014/main" xmlns="" id="{00000000-0008-0000-0000-000018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96" name="Text Box 306">
          <a:extLst>
            <a:ext uri="{FF2B5EF4-FFF2-40B4-BE49-F238E27FC236}">
              <a16:creationId xmlns:a16="http://schemas.microsoft.com/office/drawing/2014/main" xmlns="" id="{00000000-0008-0000-0000-000019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97" name="Text Box 533">
          <a:extLst>
            <a:ext uri="{FF2B5EF4-FFF2-40B4-BE49-F238E27FC236}">
              <a16:creationId xmlns:a16="http://schemas.microsoft.com/office/drawing/2014/main" xmlns="" id="{00000000-0008-0000-0000-00001A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98" name="Text Box 773">
          <a:extLst>
            <a:ext uri="{FF2B5EF4-FFF2-40B4-BE49-F238E27FC236}">
              <a16:creationId xmlns:a16="http://schemas.microsoft.com/office/drawing/2014/main" xmlns="" id="{00000000-0008-0000-0000-00001B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599" name="Text Box 150">
          <a:extLst>
            <a:ext uri="{FF2B5EF4-FFF2-40B4-BE49-F238E27FC236}">
              <a16:creationId xmlns:a16="http://schemas.microsoft.com/office/drawing/2014/main" xmlns="" id="{00000000-0008-0000-0000-00001C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00" name="Text Box 268">
          <a:extLst>
            <a:ext uri="{FF2B5EF4-FFF2-40B4-BE49-F238E27FC236}">
              <a16:creationId xmlns:a16="http://schemas.microsoft.com/office/drawing/2014/main" xmlns="" id="{00000000-0008-0000-0000-00001D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01" name="Text Box 306">
          <a:extLst>
            <a:ext uri="{FF2B5EF4-FFF2-40B4-BE49-F238E27FC236}">
              <a16:creationId xmlns:a16="http://schemas.microsoft.com/office/drawing/2014/main" xmlns="" id="{00000000-0008-0000-0000-00001E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02" name="Text Box 533">
          <a:extLst>
            <a:ext uri="{FF2B5EF4-FFF2-40B4-BE49-F238E27FC236}">
              <a16:creationId xmlns:a16="http://schemas.microsoft.com/office/drawing/2014/main" xmlns="" id="{00000000-0008-0000-0000-00001F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03" name="Text Box 773">
          <a:extLst>
            <a:ext uri="{FF2B5EF4-FFF2-40B4-BE49-F238E27FC236}">
              <a16:creationId xmlns:a16="http://schemas.microsoft.com/office/drawing/2014/main" xmlns="" id="{00000000-0008-0000-0000-000020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04" name="Text Box 150">
          <a:extLst>
            <a:ext uri="{FF2B5EF4-FFF2-40B4-BE49-F238E27FC236}">
              <a16:creationId xmlns:a16="http://schemas.microsoft.com/office/drawing/2014/main" xmlns="" id="{00000000-0008-0000-0000-000021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05" name="Text Box 268">
          <a:extLst>
            <a:ext uri="{FF2B5EF4-FFF2-40B4-BE49-F238E27FC236}">
              <a16:creationId xmlns:a16="http://schemas.microsoft.com/office/drawing/2014/main" xmlns="" id="{00000000-0008-0000-0000-000022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06" name="Text Box 306">
          <a:extLst>
            <a:ext uri="{FF2B5EF4-FFF2-40B4-BE49-F238E27FC236}">
              <a16:creationId xmlns:a16="http://schemas.microsoft.com/office/drawing/2014/main" xmlns="" id="{00000000-0008-0000-0000-000023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07" name="Text Box 533">
          <a:extLst>
            <a:ext uri="{FF2B5EF4-FFF2-40B4-BE49-F238E27FC236}">
              <a16:creationId xmlns:a16="http://schemas.microsoft.com/office/drawing/2014/main" xmlns="" id="{00000000-0008-0000-0000-000024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08" name="Text Box 773">
          <a:extLst>
            <a:ext uri="{FF2B5EF4-FFF2-40B4-BE49-F238E27FC236}">
              <a16:creationId xmlns:a16="http://schemas.microsoft.com/office/drawing/2014/main" xmlns="" id="{00000000-0008-0000-0000-000025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09" name="Text Box 150">
          <a:extLst>
            <a:ext uri="{FF2B5EF4-FFF2-40B4-BE49-F238E27FC236}">
              <a16:creationId xmlns:a16="http://schemas.microsoft.com/office/drawing/2014/main" xmlns="" id="{00000000-0008-0000-0000-000026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10" name="Text Box 268">
          <a:extLst>
            <a:ext uri="{FF2B5EF4-FFF2-40B4-BE49-F238E27FC236}">
              <a16:creationId xmlns:a16="http://schemas.microsoft.com/office/drawing/2014/main" xmlns="" id="{00000000-0008-0000-0000-000027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11" name="Text Box 306">
          <a:extLst>
            <a:ext uri="{FF2B5EF4-FFF2-40B4-BE49-F238E27FC236}">
              <a16:creationId xmlns:a16="http://schemas.microsoft.com/office/drawing/2014/main" xmlns="" id="{00000000-0008-0000-0000-000028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12" name="Text Box 533">
          <a:extLst>
            <a:ext uri="{FF2B5EF4-FFF2-40B4-BE49-F238E27FC236}">
              <a16:creationId xmlns:a16="http://schemas.microsoft.com/office/drawing/2014/main" xmlns="" id="{00000000-0008-0000-0000-000029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13" name="Text Box 773">
          <a:extLst>
            <a:ext uri="{FF2B5EF4-FFF2-40B4-BE49-F238E27FC236}">
              <a16:creationId xmlns:a16="http://schemas.microsoft.com/office/drawing/2014/main" xmlns="" id="{00000000-0008-0000-0000-00002A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14" name="Text Box 150">
          <a:extLst>
            <a:ext uri="{FF2B5EF4-FFF2-40B4-BE49-F238E27FC236}">
              <a16:creationId xmlns:a16="http://schemas.microsoft.com/office/drawing/2014/main" xmlns="" id="{00000000-0008-0000-0000-00002B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15" name="Text Box 268">
          <a:extLst>
            <a:ext uri="{FF2B5EF4-FFF2-40B4-BE49-F238E27FC236}">
              <a16:creationId xmlns:a16="http://schemas.microsoft.com/office/drawing/2014/main" xmlns="" id="{00000000-0008-0000-0000-00002C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16" name="Text Box 306">
          <a:extLst>
            <a:ext uri="{FF2B5EF4-FFF2-40B4-BE49-F238E27FC236}">
              <a16:creationId xmlns:a16="http://schemas.microsoft.com/office/drawing/2014/main" xmlns="" id="{00000000-0008-0000-0000-00002D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17" name="Text Box 533">
          <a:extLst>
            <a:ext uri="{FF2B5EF4-FFF2-40B4-BE49-F238E27FC236}">
              <a16:creationId xmlns:a16="http://schemas.microsoft.com/office/drawing/2014/main" xmlns="" id="{00000000-0008-0000-0000-00002E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18" name="Text Box 773">
          <a:extLst>
            <a:ext uri="{FF2B5EF4-FFF2-40B4-BE49-F238E27FC236}">
              <a16:creationId xmlns:a16="http://schemas.microsoft.com/office/drawing/2014/main" xmlns="" id="{00000000-0008-0000-0000-00002F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19" name="Text Box 150">
          <a:extLst>
            <a:ext uri="{FF2B5EF4-FFF2-40B4-BE49-F238E27FC236}">
              <a16:creationId xmlns:a16="http://schemas.microsoft.com/office/drawing/2014/main" xmlns="" id="{00000000-0008-0000-0000-000030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20" name="Text Box 268">
          <a:extLst>
            <a:ext uri="{FF2B5EF4-FFF2-40B4-BE49-F238E27FC236}">
              <a16:creationId xmlns:a16="http://schemas.microsoft.com/office/drawing/2014/main" xmlns="" id="{00000000-0008-0000-0000-000031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21" name="Text Box 306">
          <a:extLst>
            <a:ext uri="{FF2B5EF4-FFF2-40B4-BE49-F238E27FC236}">
              <a16:creationId xmlns:a16="http://schemas.microsoft.com/office/drawing/2014/main" xmlns="" id="{00000000-0008-0000-0000-000032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22" name="Text Box 533">
          <a:extLst>
            <a:ext uri="{FF2B5EF4-FFF2-40B4-BE49-F238E27FC236}">
              <a16:creationId xmlns:a16="http://schemas.microsoft.com/office/drawing/2014/main" xmlns="" id="{00000000-0008-0000-0000-000033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23" name="Text Box 773">
          <a:extLst>
            <a:ext uri="{FF2B5EF4-FFF2-40B4-BE49-F238E27FC236}">
              <a16:creationId xmlns:a16="http://schemas.microsoft.com/office/drawing/2014/main" xmlns="" id="{00000000-0008-0000-0000-000034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24" name="Text Box 150">
          <a:extLst>
            <a:ext uri="{FF2B5EF4-FFF2-40B4-BE49-F238E27FC236}">
              <a16:creationId xmlns:a16="http://schemas.microsoft.com/office/drawing/2014/main" xmlns="" id="{00000000-0008-0000-0000-000035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25" name="Text Box 268">
          <a:extLst>
            <a:ext uri="{FF2B5EF4-FFF2-40B4-BE49-F238E27FC236}">
              <a16:creationId xmlns:a16="http://schemas.microsoft.com/office/drawing/2014/main" xmlns="" id="{00000000-0008-0000-0000-000036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26" name="Text Box 306">
          <a:extLst>
            <a:ext uri="{FF2B5EF4-FFF2-40B4-BE49-F238E27FC236}">
              <a16:creationId xmlns:a16="http://schemas.microsoft.com/office/drawing/2014/main" xmlns="" id="{00000000-0008-0000-0000-000037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27" name="Text Box 533">
          <a:extLst>
            <a:ext uri="{FF2B5EF4-FFF2-40B4-BE49-F238E27FC236}">
              <a16:creationId xmlns:a16="http://schemas.microsoft.com/office/drawing/2014/main" xmlns="" id="{00000000-0008-0000-0000-000038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28" name="Text Box 773">
          <a:extLst>
            <a:ext uri="{FF2B5EF4-FFF2-40B4-BE49-F238E27FC236}">
              <a16:creationId xmlns:a16="http://schemas.microsoft.com/office/drawing/2014/main" xmlns="" id="{00000000-0008-0000-0000-000039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29" name="Text Box 150">
          <a:extLst>
            <a:ext uri="{FF2B5EF4-FFF2-40B4-BE49-F238E27FC236}">
              <a16:creationId xmlns:a16="http://schemas.microsoft.com/office/drawing/2014/main" xmlns="" id="{00000000-0008-0000-0000-00003A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30" name="Text Box 268">
          <a:extLst>
            <a:ext uri="{FF2B5EF4-FFF2-40B4-BE49-F238E27FC236}">
              <a16:creationId xmlns:a16="http://schemas.microsoft.com/office/drawing/2014/main" xmlns="" id="{00000000-0008-0000-0000-00003B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31" name="Text Box 306">
          <a:extLst>
            <a:ext uri="{FF2B5EF4-FFF2-40B4-BE49-F238E27FC236}">
              <a16:creationId xmlns:a16="http://schemas.microsoft.com/office/drawing/2014/main" xmlns="" id="{00000000-0008-0000-0000-00003C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32" name="Text Box 533">
          <a:extLst>
            <a:ext uri="{FF2B5EF4-FFF2-40B4-BE49-F238E27FC236}">
              <a16:creationId xmlns:a16="http://schemas.microsoft.com/office/drawing/2014/main" xmlns="" id="{00000000-0008-0000-0000-00003D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33" name="Text Box 773">
          <a:extLst>
            <a:ext uri="{FF2B5EF4-FFF2-40B4-BE49-F238E27FC236}">
              <a16:creationId xmlns:a16="http://schemas.microsoft.com/office/drawing/2014/main" xmlns="" id="{00000000-0008-0000-0000-00003E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34" name="Text Box 150">
          <a:extLst>
            <a:ext uri="{FF2B5EF4-FFF2-40B4-BE49-F238E27FC236}">
              <a16:creationId xmlns:a16="http://schemas.microsoft.com/office/drawing/2014/main" xmlns="" id="{00000000-0008-0000-0000-00003F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35" name="Text Box 268">
          <a:extLst>
            <a:ext uri="{FF2B5EF4-FFF2-40B4-BE49-F238E27FC236}">
              <a16:creationId xmlns:a16="http://schemas.microsoft.com/office/drawing/2014/main" xmlns="" id="{00000000-0008-0000-0000-000040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36" name="Text Box 306">
          <a:extLst>
            <a:ext uri="{FF2B5EF4-FFF2-40B4-BE49-F238E27FC236}">
              <a16:creationId xmlns:a16="http://schemas.microsoft.com/office/drawing/2014/main" xmlns="" id="{00000000-0008-0000-0000-000041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37" name="Text Box 533">
          <a:extLst>
            <a:ext uri="{FF2B5EF4-FFF2-40B4-BE49-F238E27FC236}">
              <a16:creationId xmlns:a16="http://schemas.microsoft.com/office/drawing/2014/main" xmlns="" id="{00000000-0008-0000-0000-000042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38" name="Text Box 773">
          <a:extLst>
            <a:ext uri="{FF2B5EF4-FFF2-40B4-BE49-F238E27FC236}">
              <a16:creationId xmlns:a16="http://schemas.microsoft.com/office/drawing/2014/main" xmlns="" id="{00000000-0008-0000-0000-000043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39" name="Text Box 150">
          <a:extLst>
            <a:ext uri="{FF2B5EF4-FFF2-40B4-BE49-F238E27FC236}">
              <a16:creationId xmlns:a16="http://schemas.microsoft.com/office/drawing/2014/main" xmlns="" id="{00000000-0008-0000-0000-000044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40" name="Text Box 268">
          <a:extLst>
            <a:ext uri="{FF2B5EF4-FFF2-40B4-BE49-F238E27FC236}">
              <a16:creationId xmlns:a16="http://schemas.microsoft.com/office/drawing/2014/main" xmlns="" id="{00000000-0008-0000-0000-000045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41" name="Text Box 306">
          <a:extLst>
            <a:ext uri="{FF2B5EF4-FFF2-40B4-BE49-F238E27FC236}">
              <a16:creationId xmlns:a16="http://schemas.microsoft.com/office/drawing/2014/main" xmlns="" id="{00000000-0008-0000-0000-000046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42" name="Text Box 533">
          <a:extLst>
            <a:ext uri="{FF2B5EF4-FFF2-40B4-BE49-F238E27FC236}">
              <a16:creationId xmlns:a16="http://schemas.microsoft.com/office/drawing/2014/main" xmlns="" id="{00000000-0008-0000-0000-000047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43" name="Text Box 773">
          <a:extLst>
            <a:ext uri="{FF2B5EF4-FFF2-40B4-BE49-F238E27FC236}">
              <a16:creationId xmlns:a16="http://schemas.microsoft.com/office/drawing/2014/main" xmlns="" id="{00000000-0008-0000-0000-000048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44" name="Text Box 150">
          <a:extLst>
            <a:ext uri="{FF2B5EF4-FFF2-40B4-BE49-F238E27FC236}">
              <a16:creationId xmlns:a16="http://schemas.microsoft.com/office/drawing/2014/main" xmlns="" id="{00000000-0008-0000-0000-000049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645" name="Text Box 61">
          <a:extLst>
            <a:ext uri="{FF2B5EF4-FFF2-40B4-BE49-F238E27FC236}">
              <a16:creationId xmlns:a16="http://schemas.microsoft.com/office/drawing/2014/main" xmlns="" id="{00000000-0008-0000-0000-00004A04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646" name="Text Box 61">
          <a:extLst>
            <a:ext uri="{FF2B5EF4-FFF2-40B4-BE49-F238E27FC236}">
              <a16:creationId xmlns:a16="http://schemas.microsoft.com/office/drawing/2014/main" xmlns="" id="{00000000-0008-0000-0000-00004B04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647" name="Text Box 61">
          <a:extLst>
            <a:ext uri="{FF2B5EF4-FFF2-40B4-BE49-F238E27FC236}">
              <a16:creationId xmlns:a16="http://schemas.microsoft.com/office/drawing/2014/main" xmlns="" id="{00000000-0008-0000-0000-00004C04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648" name="Text Box 61">
          <a:extLst>
            <a:ext uri="{FF2B5EF4-FFF2-40B4-BE49-F238E27FC236}">
              <a16:creationId xmlns:a16="http://schemas.microsoft.com/office/drawing/2014/main" xmlns="" id="{00000000-0008-0000-0000-00004D04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649" name="Text Box 61">
          <a:extLst>
            <a:ext uri="{FF2B5EF4-FFF2-40B4-BE49-F238E27FC236}">
              <a16:creationId xmlns:a16="http://schemas.microsoft.com/office/drawing/2014/main" xmlns="" id="{00000000-0008-0000-0000-00004E04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650" name="Text Box 61">
          <a:extLst>
            <a:ext uri="{FF2B5EF4-FFF2-40B4-BE49-F238E27FC236}">
              <a16:creationId xmlns:a16="http://schemas.microsoft.com/office/drawing/2014/main" xmlns="" id="{00000000-0008-0000-0000-00004F04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651" name="Text Box 61">
          <a:extLst>
            <a:ext uri="{FF2B5EF4-FFF2-40B4-BE49-F238E27FC236}">
              <a16:creationId xmlns:a16="http://schemas.microsoft.com/office/drawing/2014/main" xmlns="" id="{00000000-0008-0000-0000-00005004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652" name="Text Box 61">
          <a:extLst>
            <a:ext uri="{FF2B5EF4-FFF2-40B4-BE49-F238E27FC236}">
              <a16:creationId xmlns:a16="http://schemas.microsoft.com/office/drawing/2014/main" xmlns="" id="{00000000-0008-0000-0000-00005104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53" name="Text Box 61">
          <a:extLst>
            <a:ext uri="{FF2B5EF4-FFF2-40B4-BE49-F238E27FC236}">
              <a16:creationId xmlns:a16="http://schemas.microsoft.com/office/drawing/2014/main" xmlns="" id="{00000000-0008-0000-0000-000052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54" name="Text Box 268">
          <a:extLst>
            <a:ext uri="{FF2B5EF4-FFF2-40B4-BE49-F238E27FC236}">
              <a16:creationId xmlns:a16="http://schemas.microsoft.com/office/drawing/2014/main" xmlns="" id="{00000000-0008-0000-0000-000053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55" name="Text Box 306">
          <a:extLst>
            <a:ext uri="{FF2B5EF4-FFF2-40B4-BE49-F238E27FC236}">
              <a16:creationId xmlns:a16="http://schemas.microsoft.com/office/drawing/2014/main" xmlns="" id="{00000000-0008-0000-0000-000054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56" name="Text Box 533">
          <a:extLst>
            <a:ext uri="{FF2B5EF4-FFF2-40B4-BE49-F238E27FC236}">
              <a16:creationId xmlns:a16="http://schemas.microsoft.com/office/drawing/2014/main" xmlns="" id="{00000000-0008-0000-0000-000055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57" name="Text Box 773">
          <a:extLst>
            <a:ext uri="{FF2B5EF4-FFF2-40B4-BE49-F238E27FC236}">
              <a16:creationId xmlns:a16="http://schemas.microsoft.com/office/drawing/2014/main" xmlns="" id="{00000000-0008-0000-0000-000056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58" name="Text Box 150">
          <a:extLst>
            <a:ext uri="{FF2B5EF4-FFF2-40B4-BE49-F238E27FC236}">
              <a16:creationId xmlns:a16="http://schemas.microsoft.com/office/drawing/2014/main" xmlns="" id="{00000000-0008-0000-0000-000057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59" name="Text Box 268">
          <a:extLst>
            <a:ext uri="{FF2B5EF4-FFF2-40B4-BE49-F238E27FC236}">
              <a16:creationId xmlns:a16="http://schemas.microsoft.com/office/drawing/2014/main" xmlns="" id="{00000000-0008-0000-0000-000058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60" name="Text Box 306">
          <a:extLst>
            <a:ext uri="{FF2B5EF4-FFF2-40B4-BE49-F238E27FC236}">
              <a16:creationId xmlns:a16="http://schemas.microsoft.com/office/drawing/2014/main" xmlns="" id="{00000000-0008-0000-0000-000059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61" name="Text Box 533">
          <a:extLst>
            <a:ext uri="{FF2B5EF4-FFF2-40B4-BE49-F238E27FC236}">
              <a16:creationId xmlns:a16="http://schemas.microsoft.com/office/drawing/2014/main" xmlns="" id="{00000000-0008-0000-0000-00005A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62" name="Text Box 773">
          <a:extLst>
            <a:ext uri="{FF2B5EF4-FFF2-40B4-BE49-F238E27FC236}">
              <a16:creationId xmlns:a16="http://schemas.microsoft.com/office/drawing/2014/main" xmlns="" id="{00000000-0008-0000-0000-00005B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63" name="Text Box 150">
          <a:extLst>
            <a:ext uri="{FF2B5EF4-FFF2-40B4-BE49-F238E27FC236}">
              <a16:creationId xmlns:a16="http://schemas.microsoft.com/office/drawing/2014/main" xmlns="" id="{00000000-0008-0000-0000-00005C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64" name="Text Box 61">
          <a:extLst>
            <a:ext uri="{FF2B5EF4-FFF2-40B4-BE49-F238E27FC236}">
              <a16:creationId xmlns:a16="http://schemas.microsoft.com/office/drawing/2014/main" xmlns="" id="{00000000-0008-0000-0000-00005D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65" name="Text Box 268">
          <a:extLst>
            <a:ext uri="{FF2B5EF4-FFF2-40B4-BE49-F238E27FC236}">
              <a16:creationId xmlns:a16="http://schemas.microsoft.com/office/drawing/2014/main" xmlns="" id="{00000000-0008-0000-0000-00005E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66" name="Text Box 306">
          <a:extLst>
            <a:ext uri="{FF2B5EF4-FFF2-40B4-BE49-F238E27FC236}">
              <a16:creationId xmlns:a16="http://schemas.microsoft.com/office/drawing/2014/main" xmlns="" id="{00000000-0008-0000-0000-00005F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67" name="Text Box 533">
          <a:extLst>
            <a:ext uri="{FF2B5EF4-FFF2-40B4-BE49-F238E27FC236}">
              <a16:creationId xmlns:a16="http://schemas.microsoft.com/office/drawing/2014/main" xmlns="" id="{00000000-0008-0000-0000-000060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68" name="Text Box 773">
          <a:extLst>
            <a:ext uri="{FF2B5EF4-FFF2-40B4-BE49-F238E27FC236}">
              <a16:creationId xmlns:a16="http://schemas.microsoft.com/office/drawing/2014/main" xmlns="" id="{00000000-0008-0000-0000-000061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69" name="Text Box 150">
          <a:extLst>
            <a:ext uri="{FF2B5EF4-FFF2-40B4-BE49-F238E27FC236}">
              <a16:creationId xmlns:a16="http://schemas.microsoft.com/office/drawing/2014/main" xmlns="" id="{00000000-0008-0000-0000-000062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70" name="Text Box 268">
          <a:extLst>
            <a:ext uri="{FF2B5EF4-FFF2-40B4-BE49-F238E27FC236}">
              <a16:creationId xmlns:a16="http://schemas.microsoft.com/office/drawing/2014/main" xmlns="" id="{00000000-0008-0000-0000-000063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71" name="Text Box 306">
          <a:extLst>
            <a:ext uri="{FF2B5EF4-FFF2-40B4-BE49-F238E27FC236}">
              <a16:creationId xmlns:a16="http://schemas.microsoft.com/office/drawing/2014/main" xmlns="" id="{00000000-0008-0000-0000-000064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72" name="Text Box 533">
          <a:extLst>
            <a:ext uri="{FF2B5EF4-FFF2-40B4-BE49-F238E27FC236}">
              <a16:creationId xmlns:a16="http://schemas.microsoft.com/office/drawing/2014/main" xmlns="" id="{00000000-0008-0000-0000-000065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73" name="Text Box 773">
          <a:extLst>
            <a:ext uri="{FF2B5EF4-FFF2-40B4-BE49-F238E27FC236}">
              <a16:creationId xmlns:a16="http://schemas.microsoft.com/office/drawing/2014/main" xmlns="" id="{00000000-0008-0000-0000-000066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74" name="Text Box 150">
          <a:extLst>
            <a:ext uri="{FF2B5EF4-FFF2-40B4-BE49-F238E27FC236}">
              <a16:creationId xmlns:a16="http://schemas.microsoft.com/office/drawing/2014/main" xmlns="" id="{00000000-0008-0000-0000-000067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75" name="Text Box 268">
          <a:extLst>
            <a:ext uri="{FF2B5EF4-FFF2-40B4-BE49-F238E27FC236}">
              <a16:creationId xmlns:a16="http://schemas.microsoft.com/office/drawing/2014/main" xmlns="" id="{00000000-0008-0000-0000-000068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76" name="Text Box 306">
          <a:extLst>
            <a:ext uri="{FF2B5EF4-FFF2-40B4-BE49-F238E27FC236}">
              <a16:creationId xmlns:a16="http://schemas.microsoft.com/office/drawing/2014/main" xmlns="" id="{00000000-0008-0000-0000-000069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77" name="Text Box 533">
          <a:extLst>
            <a:ext uri="{FF2B5EF4-FFF2-40B4-BE49-F238E27FC236}">
              <a16:creationId xmlns:a16="http://schemas.microsoft.com/office/drawing/2014/main" xmlns="" id="{00000000-0008-0000-0000-00006A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78" name="Text Box 773">
          <a:extLst>
            <a:ext uri="{FF2B5EF4-FFF2-40B4-BE49-F238E27FC236}">
              <a16:creationId xmlns:a16="http://schemas.microsoft.com/office/drawing/2014/main" xmlns="" id="{00000000-0008-0000-0000-00006B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79" name="Text Box 150">
          <a:extLst>
            <a:ext uri="{FF2B5EF4-FFF2-40B4-BE49-F238E27FC236}">
              <a16:creationId xmlns:a16="http://schemas.microsoft.com/office/drawing/2014/main" xmlns="" id="{00000000-0008-0000-0000-00006C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80" name="Text Box 268">
          <a:extLst>
            <a:ext uri="{FF2B5EF4-FFF2-40B4-BE49-F238E27FC236}">
              <a16:creationId xmlns:a16="http://schemas.microsoft.com/office/drawing/2014/main" xmlns="" id="{00000000-0008-0000-0000-00006D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81" name="Text Box 306">
          <a:extLst>
            <a:ext uri="{FF2B5EF4-FFF2-40B4-BE49-F238E27FC236}">
              <a16:creationId xmlns:a16="http://schemas.microsoft.com/office/drawing/2014/main" xmlns="" id="{00000000-0008-0000-0000-00006E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82" name="Text Box 533">
          <a:extLst>
            <a:ext uri="{FF2B5EF4-FFF2-40B4-BE49-F238E27FC236}">
              <a16:creationId xmlns:a16="http://schemas.microsoft.com/office/drawing/2014/main" xmlns="" id="{00000000-0008-0000-0000-00006F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83" name="Text Box 773">
          <a:extLst>
            <a:ext uri="{FF2B5EF4-FFF2-40B4-BE49-F238E27FC236}">
              <a16:creationId xmlns:a16="http://schemas.microsoft.com/office/drawing/2014/main" xmlns="" id="{00000000-0008-0000-0000-000070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84" name="Text Box 150">
          <a:extLst>
            <a:ext uri="{FF2B5EF4-FFF2-40B4-BE49-F238E27FC236}">
              <a16:creationId xmlns:a16="http://schemas.microsoft.com/office/drawing/2014/main" xmlns="" id="{00000000-0008-0000-0000-000071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85" name="Text Box 268">
          <a:extLst>
            <a:ext uri="{FF2B5EF4-FFF2-40B4-BE49-F238E27FC236}">
              <a16:creationId xmlns:a16="http://schemas.microsoft.com/office/drawing/2014/main" xmlns="" id="{00000000-0008-0000-0000-000072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86" name="Text Box 306">
          <a:extLst>
            <a:ext uri="{FF2B5EF4-FFF2-40B4-BE49-F238E27FC236}">
              <a16:creationId xmlns:a16="http://schemas.microsoft.com/office/drawing/2014/main" xmlns="" id="{00000000-0008-0000-0000-000073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87" name="Text Box 533">
          <a:extLst>
            <a:ext uri="{FF2B5EF4-FFF2-40B4-BE49-F238E27FC236}">
              <a16:creationId xmlns:a16="http://schemas.microsoft.com/office/drawing/2014/main" xmlns="" id="{00000000-0008-0000-0000-000074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88" name="Text Box 773">
          <a:extLst>
            <a:ext uri="{FF2B5EF4-FFF2-40B4-BE49-F238E27FC236}">
              <a16:creationId xmlns:a16="http://schemas.microsoft.com/office/drawing/2014/main" xmlns="" id="{00000000-0008-0000-0000-000075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89" name="Text Box 150">
          <a:extLst>
            <a:ext uri="{FF2B5EF4-FFF2-40B4-BE49-F238E27FC236}">
              <a16:creationId xmlns:a16="http://schemas.microsoft.com/office/drawing/2014/main" xmlns="" id="{00000000-0008-0000-0000-000076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90" name="Text Box 268">
          <a:extLst>
            <a:ext uri="{FF2B5EF4-FFF2-40B4-BE49-F238E27FC236}">
              <a16:creationId xmlns:a16="http://schemas.microsoft.com/office/drawing/2014/main" xmlns="" id="{00000000-0008-0000-0000-000077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91" name="Text Box 306">
          <a:extLst>
            <a:ext uri="{FF2B5EF4-FFF2-40B4-BE49-F238E27FC236}">
              <a16:creationId xmlns:a16="http://schemas.microsoft.com/office/drawing/2014/main" xmlns="" id="{00000000-0008-0000-0000-000078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92" name="Text Box 533">
          <a:extLst>
            <a:ext uri="{FF2B5EF4-FFF2-40B4-BE49-F238E27FC236}">
              <a16:creationId xmlns:a16="http://schemas.microsoft.com/office/drawing/2014/main" xmlns="" id="{00000000-0008-0000-0000-000079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93" name="Text Box 773">
          <a:extLst>
            <a:ext uri="{FF2B5EF4-FFF2-40B4-BE49-F238E27FC236}">
              <a16:creationId xmlns:a16="http://schemas.microsoft.com/office/drawing/2014/main" xmlns="" id="{00000000-0008-0000-0000-00007A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94" name="Text Box 150">
          <a:extLst>
            <a:ext uri="{FF2B5EF4-FFF2-40B4-BE49-F238E27FC236}">
              <a16:creationId xmlns:a16="http://schemas.microsoft.com/office/drawing/2014/main" xmlns="" id="{00000000-0008-0000-0000-00007B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95" name="Text Box 268">
          <a:extLst>
            <a:ext uri="{FF2B5EF4-FFF2-40B4-BE49-F238E27FC236}">
              <a16:creationId xmlns:a16="http://schemas.microsoft.com/office/drawing/2014/main" xmlns="" id="{00000000-0008-0000-0000-00007C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96" name="Text Box 306">
          <a:extLst>
            <a:ext uri="{FF2B5EF4-FFF2-40B4-BE49-F238E27FC236}">
              <a16:creationId xmlns:a16="http://schemas.microsoft.com/office/drawing/2014/main" xmlns="" id="{00000000-0008-0000-0000-00007D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97" name="Text Box 533">
          <a:extLst>
            <a:ext uri="{FF2B5EF4-FFF2-40B4-BE49-F238E27FC236}">
              <a16:creationId xmlns:a16="http://schemas.microsoft.com/office/drawing/2014/main" xmlns="" id="{00000000-0008-0000-0000-00007E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98" name="Text Box 773">
          <a:extLst>
            <a:ext uri="{FF2B5EF4-FFF2-40B4-BE49-F238E27FC236}">
              <a16:creationId xmlns:a16="http://schemas.microsoft.com/office/drawing/2014/main" xmlns="" id="{00000000-0008-0000-0000-00007F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699" name="Text Box 150">
          <a:extLst>
            <a:ext uri="{FF2B5EF4-FFF2-40B4-BE49-F238E27FC236}">
              <a16:creationId xmlns:a16="http://schemas.microsoft.com/office/drawing/2014/main" xmlns="" id="{00000000-0008-0000-0000-000080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00" name="Text Box 268">
          <a:extLst>
            <a:ext uri="{FF2B5EF4-FFF2-40B4-BE49-F238E27FC236}">
              <a16:creationId xmlns:a16="http://schemas.microsoft.com/office/drawing/2014/main" xmlns="" id="{00000000-0008-0000-0000-000081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01" name="Text Box 306">
          <a:extLst>
            <a:ext uri="{FF2B5EF4-FFF2-40B4-BE49-F238E27FC236}">
              <a16:creationId xmlns:a16="http://schemas.microsoft.com/office/drawing/2014/main" xmlns="" id="{00000000-0008-0000-0000-000082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02" name="Text Box 533">
          <a:extLst>
            <a:ext uri="{FF2B5EF4-FFF2-40B4-BE49-F238E27FC236}">
              <a16:creationId xmlns:a16="http://schemas.microsoft.com/office/drawing/2014/main" xmlns="" id="{00000000-0008-0000-0000-000083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03" name="Text Box 773">
          <a:extLst>
            <a:ext uri="{FF2B5EF4-FFF2-40B4-BE49-F238E27FC236}">
              <a16:creationId xmlns:a16="http://schemas.microsoft.com/office/drawing/2014/main" xmlns="" id="{00000000-0008-0000-0000-000084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04" name="Text Box 150">
          <a:extLst>
            <a:ext uri="{FF2B5EF4-FFF2-40B4-BE49-F238E27FC236}">
              <a16:creationId xmlns:a16="http://schemas.microsoft.com/office/drawing/2014/main" xmlns="" id="{00000000-0008-0000-0000-000085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05" name="Text Box 268">
          <a:extLst>
            <a:ext uri="{FF2B5EF4-FFF2-40B4-BE49-F238E27FC236}">
              <a16:creationId xmlns:a16="http://schemas.microsoft.com/office/drawing/2014/main" xmlns="" id="{00000000-0008-0000-0000-000086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06" name="Text Box 306">
          <a:extLst>
            <a:ext uri="{FF2B5EF4-FFF2-40B4-BE49-F238E27FC236}">
              <a16:creationId xmlns:a16="http://schemas.microsoft.com/office/drawing/2014/main" xmlns="" id="{00000000-0008-0000-0000-000087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07" name="Text Box 533">
          <a:extLst>
            <a:ext uri="{FF2B5EF4-FFF2-40B4-BE49-F238E27FC236}">
              <a16:creationId xmlns:a16="http://schemas.microsoft.com/office/drawing/2014/main" xmlns="" id="{00000000-0008-0000-0000-000088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08" name="Text Box 773">
          <a:extLst>
            <a:ext uri="{FF2B5EF4-FFF2-40B4-BE49-F238E27FC236}">
              <a16:creationId xmlns:a16="http://schemas.microsoft.com/office/drawing/2014/main" xmlns="" id="{00000000-0008-0000-0000-000089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09" name="Text Box 150">
          <a:extLst>
            <a:ext uri="{FF2B5EF4-FFF2-40B4-BE49-F238E27FC236}">
              <a16:creationId xmlns:a16="http://schemas.microsoft.com/office/drawing/2014/main" xmlns="" id="{00000000-0008-0000-0000-00008A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10" name="Text Box 268">
          <a:extLst>
            <a:ext uri="{FF2B5EF4-FFF2-40B4-BE49-F238E27FC236}">
              <a16:creationId xmlns:a16="http://schemas.microsoft.com/office/drawing/2014/main" xmlns="" id="{00000000-0008-0000-0000-00008B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11" name="Text Box 306">
          <a:extLst>
            <a:ext uri="{FF2B5EF4-FFF2-40B4-BE49-F238E27FC236}">
              <a16:creationId xmlns:a16="http://schemas.microsoft.com/office/drawing/2014/main" xmlns="" id="{00000000-0008-0000-0000-00008C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12" name="Text Box 533">
          <a:extLst>
            <a:ext uri="{FF2B5EF4-FFF2-40B4-BE49-F238E27FC236}">
              <a16:creationId xmlns:a16="http://schemas.microsoft.com/office/drawing/2014/main" xmlns="" id="{00000000-0008-0000-0000-00008D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13" name="Text Box 773">
          <a:extLst>
            <a:ext uri="{FF2B5EF4-FFF2-40B4-BE49-F238E27FC236}">
              <a16:creationId xmlns:a16="http://schemas.microsoft.com/office/drawing/2014/main" xmlns="" id="{00000000-0008-0000-0000-00008E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14" name="Text Box 150">
          <a:extLst>
            <a:ext uri="{FF2B5EF4-FFF2-40B4-BE49-F238E27FC236}">
              <a16:creationId xmlns:a16="http://schemas.microsoft.com/office/drawing/2014/main" xmlns="" id="{00000000-0008-0000-0000-00008F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715" name="Text Box 61">
          <a:extLst>
            <a:ext uri="{FF2B5EF4-FFF2-40B4-BE49-F238E27FC236}">
              <a16:creationId xmlns:a16="http://schemas.microsoft.com/office/drawing/2014/main" xmlns="" id="{00000000-0008-0000-0000-00009004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716" name="Text Box 61">
          <a:extLst>
            <a:ext uri="{FF2B5EF4-FFF2-40B4-BE49-F238E27FC236}">
              <a16:creationId xmlns:a16="http://schemas.microsoft.com/office/drawing/2014/main" xmlns="" id="{00000000-0008-0000-0000-00009104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717" name="Text Box 61">
          <a:extLst>
            <a:ext uri="{FF2B5EF4-FFF2-40B4-BE49-F238E27FC236}">
              <a16:creationId xmlns:a16="http://schemas.microsoft.com/office/drawing/2014/main" xmlns="" id="{00000000-0008-0000-0000-00009204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718" name="Text Box 61">
          <a:extLst>
            <a:ext uri="{FF2B5EF4-FFF2-40B4-BE49-F238E27FC236}">
              <a16:creationId xmlns:a16="http://schemas.microsoft.com/office/drawing/2014/main" xmlns="" id="{00000000-0008-0000-0000-00009304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719" name="Text Box 61">
          <a:extLst>
            <a:ext uri="{FF2B5EF4-FFF2-40B4-BE49-F238E27FC236}">
              <a16:creationId xmlns:a16="http://schemas.microsoft.com/office/drawing/2014/main" xmlns="" id="{00000000-0008-0000-0000-00009404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720" name="Text Box 61">
          <a:extLst>
            <a:ext uri="{FF2B5EF4-FFF2-40B4-BE49-F238E27FC236}">
              <a16:creationId xmlns:a16="http://schemas.microsoft.com/office/drawing/2014/main" xmlns="" id="{00000000-0008-0000-0000-00009504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721" name="Text Box 61">
          <a:extLst>
            <a:ext uri="{FF2B5EF4-FFF2-40B4-BE49-F238E27FC236}">
              <a16:creationId xmlns:a16="http://schemas.microsoft.com/office/drawing/2014/main" xmlns="" id="{00000000-0008-0000-0000-00009604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722" name="Text Box 61">
          <a:extLst>
            <a:ext uri="{FF2B5EF4-FFF2-40B4-BE49-F238E27FC236}">
              <a16:creationId xmlns:a16="http://schemas.microsoft.com/office/drawing/2014/main" xmlns="" id="{00000000-0008-0000-0000-00009704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23" name="Text Box 61">
          <a:extLst>
            <a:ext uri="{FF2B5EF4-FFF2-40B4-BE49-F238E27FC236}">
              <a16:creationId xmlns:a16="http://schemas.microsoft.com/office/drawing/2014/main" xmlns="" id="{00000000-0008-0000-0000-000098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24" name="Text Box 268">
          <a:extLst>
            <a:ext uri="{FF2B5EF4-FFF2-40B4-BE49-F238E27FC236}">
              <a16:creationId xmlns:a16="http://schemas.microsoft.com/office/drawing/2014/main" xmlns="" id="{00000000-0008-0000-0000-000099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25" name="Text Box 306">
          <a:extLst>
            <a:ext uri="{FF2B5EF4-FFF2-40B4-BE49-F238E27FC236}">
              <a16:creationId xmlns:a16="http://schemas.microsoft.com/office/drawing/2014/main" xmlns="" id="{00000000-0008-0000-0000-00009A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26" name="Text Box 533">
          <a:extLst>
            <a:ext uri="{FF2B5EF4-FFF2-40B4-BE49-F238E27FC236}">
              <a16:creationId xmlns:a16="http://schemas.microsoft.com/office/drawing/2014/main" xmlns="" id="{00000000-0008-0000-0000-00009B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27" name="Text Box 773">
          <a:extLst>
            <a:ext uri="{FF2B5EF4-FFF2-40B4-BE49-F238E27FC236}">
              <a16:creationId xmlns:a16="http://schemas.microsoft.com/office/drawing/2014/main" xmlns="" id="{00000000-0008-0000-0000-00009C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28" name="Text Box 150">
          <a:extLst>
            <a:ext uri="{FF2B5EF4-FFF2-40B4-BE49-F238E27FC236}">
              <a16:creationId xmlns:a16="http://schemas.microsoft.com/office/drawing/2014/main" xmlns="" id="{00000000-0008-0000-0000-00009D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29" name="Text Box 268">
          <a:extLst>
            <a:ext uri="{FF2B5EF4-FFF2-40B4-BE49-F238E27FC236}">
              <a16:creationId xmlns:a16="http://schemas.microsoft.com/office/drawing/2014/main" xmlns="" id="{00000000-0008-0000-0000-00009E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30" name="Text Box 306">
          <a:extLst>
            <a:ext uri="{FF2B5EF4-FFF2-40B4-BE49-F238E27FC236}">
              <a16:creationId xmlns:a16="http://schemas.microsoft.com/office/drawing/2014/main" xmlns="" id="{00000000-0008-0000-0000-00009F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31" name="Text Box 533">
          <a:extLst>
            <a:ext uri="{FF2B5EF4-FFF2-40B4-BE49-F238E27FC236}">
              <a16:creationId xmlns:a16="http://schemas.microsoft.com/office/drawing/2014/main" xmlns="" id="{00000000-0008-0000-0000-0000A0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32" name="Text Box 773">
          <a:extLst>
            <a:ext uri="{FF2B5EF4-FFF2-40B4-BE49-F238E27FC236}">
              <a16:creationId xmlns:a16="http://schemas.microsoft.com/office/drawing/2014/main" xmlns="" id="{00000000-0008-0000-0000-0000A1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33" name="Text Box 150">
          <a:extLst>
            <a:ext uri="{FF2B5EF4-FFF2-40B4-BE49-F238E27FC236}">
              <a16:creationId xmlns:a16="http://schemas.microsoft.com/office/drawing/2014/main" xmlns="" id="{00000000-0008-0000-0000-0000A2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34" name="Text Box 61">
          <a:extLst>
            <a:ext uri="{FF2B5EF4-FFF2-40B4-BE49-F238E27FC236}">
              <a16:creationId xmlns:a16="http://schemas.microsoft.com/office/drawing/2014/main" xmlns="" id="{00000000-0008-0000-0000-0000A3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35" name="Text Box 268">
          <a:extLst>
            <a:ext uri="{FF2B5EF4-FFF2-40B4-BE49-F238E27FC236}">
              <a16:creationId xmlns:a16="http://schemas.microsoft.com/office/drawing/2014/main" xmlns="" id="{00000000-0008-0000-0000-0000A4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36" name="Text Box 306">
          <a:extLst>
            <a:ext uri="{FF2B5EF4-FFF2-40B4-BE49-F238E27FC236}">
              <a16:creationId xmlns:a16="http://schemas.microsoft.com/office/drawing/2014/main" xmlns="" id="{00000000-0008-0000-0000-0000A5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37" name="Text Box 533">
          <a:extLst>
            <a:ext uri="{FF2B5EF4-FFF2-40B4-BE49-F238E27FC236}">
              <a16:creationId xmlns:a16="http://schemas.microsoft.com/office/drawing/2014/main" xmlns="" id="{00000000-0008-0000-0000-0000A6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38" name="Text Box 773">
          <a:extLst>
            <a:ext uri="{FF2B5EF4-FFF2-40B4-BE49-F238E27FC236}">
              <a16:creationId xmlns:a16="http://schemas.microsoft.com/office/drawing/2014/main" xmlns="" id="{00000000-0008-0000-0000-0000A7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39" name="Text Box 150">
          <a:extLst>
            <a:ext uri="{FF2B5EF4-FFF2-40B4-BE49-F238E27FC236}">
              <a16:creationId xmlns:a16="http://schemas.microsoft.com/office/drawing/2014/main" xmlns="" id="{00000000-0008-0000-0000-0000A8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40" name="Text Box 268">
          <a:extLst>
            <a:ext uri="{FF2B5EF4-FFF2-40B4-BE49-F238E27FC236}">
              <a16:creationId xmlns:a16="http://schemas.microsoft.com/office/drawing/2014/main" xmlns="" id="{00000000-0008-0000-0000-0000A9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41" name="Text Box 306">
          <a:extLst>
            <a:ext uri="{FF2B5EF4-FFF2-40B4-BE49-F238E27FC236}">
              <a16:creationId xmlns:a16="http://schemas.microsoft.com/office/drawing/2014/main" xmlns="" id="{00000000-0008-0000-0000-0000AA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42" name="Text Box 533">
          <a:extLst>
            <a:ext uri="{FF2B5EF4-FFF2-40B4-BE49-F238E27FC236}">
              <a16:creationId xmlns:a16="http://schemas.microsoft.com/office/drawing/2014/main" xmlns="" id="{00000000-0008-0000-0000-0000AB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43" name="Text Box 773">
          <a:extLst>
            <a:ext uri="{FF2B5EF4-FFF2-40B4-BE49-F238E27FC236}">
              <a16:creationId xmlns:a16="http://schemas.microsoft.com/office/drawing/2014/main" xmlns="" id="{00000000-0008-0000-0000-0000AC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44" name="Text Box 150">
          <a:extLst>
            <a:ext uri="{FF2B5EF4-FFF2-40B4-BE49-F238E27FC236}">
              <a16:creationId xmlns:a16="http://schemas.microsoft.com/office/drawing/2014/main" xmlns="" id="{00000000-0008-0000-0000-0000AD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45" name="Text Box 268">
          <a:extLst>
            <a:ext uri="{FF2B5EF4-FFF2-40B4-BE49-F238E27FC236}">
              <a16:creationId xmlns:a16="http://schemas.microsoft.com/office/drawing/2014/main" xmlns="" id="{00000000-0008-0000-0000-0000AE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46" name="Text Box 306">
          <a:extLst>
            <a:ext uri="{FF2B5EF4-FFF2-40B4-BE49-F238E27FC236}">
              <a16:creationId xmlns:a16="http://schemas.microsoft.com/office/drawing/2014/main" xmlns="" id="{00000000-0008-0000-0000-0000AF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47" name="Text Box 533">
          <a:extLst>
            <a:ext uri="{FF2B5EF4-FFF2-40B4-BE49-F238E27FC236}">
              <a16:creationId xmlns:a16="http://schemas.microsoft.com/office/drawing/2014/main" xmlns="" id="{00000000-0008-0000-0000-0000B0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48" name="Text Box 773">
          <a:extLst>
            <a:ext uri="{FF2B5EF4-FFF2-40B4-BE49-F238E27FC236}">
              <a16:creationId xmlns:a16="http://schemas.microsoft.com/office/drawing/2014/main" xmlns="" id="{00000000-0008-0000-0000-0000B1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49" name="Text Box 150">
          <a:extLst>
            <a:ext uri="{FF2B5EF4-FFF2-40B4-BE49-F238E27FC236}">
              <a16:creationId xmlns:a16="http://schemas.microsoft.com/office/drawing/2014/main" xmlns="" id="{00000000-0008-0000-0000-0000B2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50" name="Text Box 268">
          <a:extLst>
            <a:ext uri="{FF2B5EF4-FFF2-40B4-BE49-F238E27FC236}">
              <a16:creationId xmlns:a16="http://schemas.microsoft.com/office/drawing/2014/main" xmlns="" id="{00000000-0008-0000-0000-0000B3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51" name="Text Box 306">
          <a:extLst>
            <a:ext uri="{FF2B5EF4-FFF2-40B4-BE49-F238E27FC236}">
              <a16:creationId xmlns:a16="http://schemas.microsoft.com/office/drawing/2014/main" xmlns="" id="{00000000-0008-0000-0000-0000B4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52" name="Text Box 533">
          <a:extLst>
            <a:ext uri="{FF2B5EF4-FFF2-40B4-BE49-F238E27FC236}">
              <a16:creationId xmlns:a16="http://schemas.microsoft.com/office/drawing/2014/main" xmlns="" id="{00000000-0008-0000-0000-0000B5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53" name="Text Box 773">
          <a:extLst>
            <a:ext uri="{FF2B5EF4-FFF2-40B4-BE49-F238E27FC236}">
              <a16:creationId xmlns:a16="http://schemas.microsoft.com/office/drawing/2014/main" xmlns="" id="{00000000-0008-0000-0000-0000B6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54" name="Text Box 150">
          <a:extLst>
            <a:ext uri="{FF2B5EF4-FFF2-40B4-BE49-F238E27FC236}">
              <a16:creationId xmlns:a16="http://schemas.microsoft.com/office/drawing/2014/main" xmlns="" id="{00000000-0008-0000-0000-0000B7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55" name="Text Box 268">
          <a:extLst>
            <a:ext uri="{FF2B5EF4-FFF2-40B4-BE49-F238E27FC236}">
              <a16:creationId xmlns:a16="http://schemas.microsoft.com/office/drawing/2014/main" xmlns="" id="{00000000-0008-0000-0000-0000B8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56" name="Text Box 306">
          <a:extLst>
            <a:ext uri="{FF2B5EF4-FFF2-40B4-BE49-F238E27FC236}">
              <a16:creationId xmlns:a16="http://schemas.microsoft.com/office/drawing/2014/main" xmlns="" id="{00000000-0008-0000-0000-0000B9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57" name="Text Box 533">
          <a:extLst>
            <a:ext uri="{FF2B5EF4-FFF2-40B4-BE49-F238E27FC236}">
              <a16:creationId xmlns:a16="http://schemas.microsoft.com/office/drawing/2014/main" xmlns="" id="{00000000-0008-0000-0000-0000BA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58" name="Text Box 773">
          <a:extLst>
            <a:ext uri="{FF2B5EF4-FFF2-40B4-BE49-F238E27FC236}">
              <a16:creationId xmlns:a16="http://schemas.microsoft.com/office/drawing/2014/main" xmlns="" id="{00000000-0008-0000-0000-0000BB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59" name="Text Box 150">
          <a:extLst>
            <a:ext uri="{FF2B5EF4-FFF2-40B4-BE49-F238E27FC236}">
              <a16:creationId xmlns:a16="http://schemas.microsoft.com/office/drawing/2014/main" xmlns="" id="{00000000-0008-0000-0000-0000BC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60" name="Text Box 268">
          <a:extLst>
            <a:ext uri="{FF2B5EF4-FFF2-40B4-BE49-F238E27FC236}">
              <a16:creationId xmlns:a16="http://schemas.microsoft.com/office/drawing/2014/main" xmlns="" id="{00000000-0008-0000-0000-0000BD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61" name="Text Box 306">
          <a:extLst>
            <a:ext uri="{FF2B5EF4-FFF2-40B4-BE49-F238E27FC236}">
              <a16:creationId xmlns:a16="http://schemas.microsoft.com/office/drawing/2014/main" xmlns="" id="{00000000-0008-0000-0000-0000BE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62" name="Text Box 533">
          <a:extLst>
            <a:ext uri="{FF2B5EF4-FFF2-40B4-BE49-F238E27FC236}">
              <a16:creationId xmlns:a16="http://schemas.microsoft.com/office/drawing/2014/main" xmlns="" id="{00000000-0008-0000-0000-0000BF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63" name="Text Box 773">
          <a:extLst>
            <a:ext uri="{FF2B5EF4-FFF2-40B4-BE49-F238E27FC236}">
              <a16:creationId xmlns:a16="http://schemas.microsoft.com/office/drawing/2014/main" xmlns="" id="{00000000-0008-0000-0000-0000C0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64" name="Text Box 150">
          <a:extLst>
            <a:ext uri="{FF2B5EF4-FFF2-40B4-BE49-F238E27FC236}">
              <a16:creationId xmlns:a16="http://schemas.microsoft.com/office/drawing/2014/main" xmlns="" id="{00000000-0008-0000-0000-0000C1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65" name="Text Box 268">
          <a:extLst>
            <a:ext uri="{FF2B5EF4-FFF2-40B4-BE49-F238E27FC236}">
              <a16:creationId xmlns:a16="http://schemas.microsoft.com/office/drawing/2014/main" xmlns="" id="{00000000-0008-0000-0000-0000C2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66" name="Text Box 306">
          <a:extLst>
            <a:ext uri="{FF2B5EF4-FFF2-40B4-BE49-F238E27FC236}">
              <a16:creationId xmlns:a16="http://schemas.microsoft.com/office/drawing/2014/main" xmlns="" id="{00000000-0008-0000-0000-0000C3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67" name="Text Box 533">
          <a:extLst>
            <a:ext uri="{FF2B5EF4-FFF2-40B4-BE49-F238E27FC236}">
              <a16:creationId xmlns:a16="http://schemas.microsoft.com/office/drawing/2014/main" xmlns="" id="{00000000-0008-0000-0000-0000C4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68" name="Text Box 773">
          <a:extLst>
            <a:ext uri="{FF2B5EF4-FFF2-40B4-BE49-F238E27FC236}">
              <a16:creationId xmlns:a16="http://schemas.microsoft.com/office/drawing/2014/main" xmlns="" id="{00000000-0008-0000-0000-0000C5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69" name="Text Box 150">
          <a:extLst>
            <a:ext uri="{FF2B5EF4-FFF2-40B4-BE49-F238E27FC236}">
              <a16:creationId xmlns:a16="http://schemas.microsoft.com/office/drawing/2014/main" xmlns="" id="{00000000-0008-0000-0000-0000C6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70" name="Text Box 268">
          <a:extLst>
            <a:ext uri="{FF2B5EF4-FFF2-40B4-BE49-F238E27FC236}">
              <a16:creationId xmlns:a16="http://schemas.microsoft.com/office/drawing/2014/main" xmlns="" id="{00000000-0008-0000-0000-0000C7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71" name="Text Box 306">
          <a:extLst>
            <a:ext uri="{FF2B5EF4-FFF2-40B4-BE49-F238E27FC236}">
              <a16:creationId xmlns:a16="http://schemas.microsoft.com/office/drawing/2014/main" xmlns="" id="{00000000-0008-0000-0000-0000C8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72" name="Text Box 533">
          <a:extLst>
            <a:ext uri="{FF2B5EF4-FFF2-40B4-BE49-F238E27FC236}">
              <a16:creationId xmlns:a16="http://schemas.microsoft.com/office/drawing/2014/main" xmlns="" id="{00000000-0008-0000-0000-0000C9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73" name="Text Box 773">
          <a:extLst>
            <a:ext uri="{FF2B5EF4-FFF2-40B4-BE49-F238E27FC236}">
              <a16:creationId xmlns:a16="http://schemas.microsoft.com/office/drawing/2014/main" xmlns="" id="{00000000-0008-0000-0000-0000CA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74" name="Text Box 150">
          <a:extLst>
            <a:ext uri="{FF2B5EF4-FFF2-40B4-BE49-F238E27FC236}">
              <a16:creationId xmlns:a16="http://schemas.microsoft.com/office/drawing/2014/main" xmlns="" id="{00000000-0008-0000-0000-0000CB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75" name="Text Box 268">
          <a:extLst>
            <a:ext uri="{FF2B5EF4-FFF2-40B4-BE49-F238E27FC236}">
              <a16:creationId xmlns:a16="http://schemas.microsoft.com/office/drawing/2014/main" xmlns="" id="{00000000-0008-0000-0000-0000CC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76" name="Text Box 306">
          <a:extLst>
            <a:ext uri="{FF2B5EF4-FFF2-40B4-BE49-F238E27FC236}">
              <a16:creationId xmlns:a16="http://schemas.microsoft.com/office/drawing/2014/main" xmlns="" id="{00000000-0008-0000-0000-0000CD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77" name="Text Box 533">
          <a:extLst>
            <a:ext uri="{FF2B5EF4-FFF2-40B4-BE49-F238E27FC236}">
              <a16:creationId xmlns:a16="http://schemas.microsoft.com/office/drawing/2014/main" xmlns="" id="{00000000-0008-0000-0000-0000CE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78" name="Text Box 773">
          <a:extLst>
            <a:ext uri="{FF2B5EF4-FFF2-40B4-BE49-F238E27FC236}">
              <a16:creationId xmlns:a16="http://schemas.microsoft.com/office/drawing/2014/main" xmlns="" id="{00000000-0008-0000-0000-0000CF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79" name="Text Box 150">
          <a:extLst>
            <a:ext uri="{FF2B5EF4-FFF2-40B4-BE49-F238E27FC236}">
              <a16:creationId xmlns:a16="http://schemas.microsoft.com/office/drawing/2014/main" xmlns="" id="{00000000-0008-0000-0000-0000D0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80" name="Text Box 268">
          <a:extLst>
            <a:ext uri="{FF2B5EF4-FFF2-40B4-BE49-F238E27FC236}">
              <a16:creationId xmlns:a16="http://schemas.microsoft.com/office/drawing/2014/main" xmlns="" id="{00000000-0008-0000-0000-0000D1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81" name="Text Box 306">
          <a:extLst>
            <a:ext uri="{FF2B5EF4-FFF2-40B4-BE49-F238E27FC236}">
              <a16:creationId xmlns:a16="http://schemas.microsoft.com/office/drawing/2014/main" xmlns="" id="{00000000-0008-0000-0000-0000D2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82" name="Text Box 533">
          <a:extLst>
            <a:ext uri="{FF2B5EF4-FFF2-40B4-BE49-F238E27FC236}">
              <a16:creationId xmlns:a16="http://schemas.microsoft.com/office/drawing/2014/main" xmlns="" id="{00000000-0008-0000-0000-0000D3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83" name="Text Box 773">
          <a:extLst>
            <a:ext uri="{FF2B5EF4-FFF2-40B4-BE49-F238E27FC236}">
              <a16:creationId xmlns:a16="http://schemas.microsoft.com/office/drawing/2014/main" xmlns="" id="{00000000-0008-0000-0000-0000D4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84" name="Text Box 150">
          <a:extLst>
            <a:ext uri="{FF2B5EF4-FFF2-40B4-BE49-F238E27FC236}">
              <a16:creationId xmlns:a16="http://schemas.microsoft.com/office/drawing/2014/main" xmlns="" id="{00000000-0008-0000-0000-0000D5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785" name="Text Box 61">
          <a:extLst>
            <a:ext uri="{FF2B5EF4-FFF2-40B4-BE49-F238E27FC236}">
              <a16:creationId xmlns:a16="http://schemas.microsoft.com/office/drawing/2014/main" xmlns="" id="{00000000-0008-0000-0000-0000D604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786" name="Text Box 61">
          <a:extLst>
            <a:ext uri="{FF2B5EF4-FFF2-40B4-BE49-F238E27FC236}">
              <a16:creationId xmlns:a16="http://schemas.microsoft.com/office/drawing/2014/main" xmlns="" id="{00000000-0008-0000-0000-0000D704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787" name="Text Box 61">
          <a:extLst>
            <a:ext uri="{FF2B5EF4-FFF2-40B4-BE49-F238E27FC236}">
              <a16:creationId xmlns:a16="http://schemas.microsoft.com/office/drawing/2014/main" xmlns="" id="{00000000-0008-0000-0000-0000D804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788" name="Text Box 61">
          <a:extLst>
            <a:ext uri="{FF2B5EF4-FFF2-40B4-BE49-F238E27FC236}">
              <a16:creationId xmlns:a16="http://schemas.microsoft.com/office/drawing/2014/main" xmlns="" id="{00000000-0008-0000-0000-0000D904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789" name="Text Box 61">
          <a:extLst>
            <a:ext uri="{FF2B5EF4-FFF2-40B4-BE49-F238E27FC236}">
              <a16:creationId xmlns:a16="http://schemas.microsoft.com/office/drawing/2014/main" xmlns="" id="{00000000-0008-0000-0000-0000DA04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790" name="Text Box 61">
          <a:extLst>
            <a:ext uri="{FF2B5EF4-FFF2-40B4-BE49-F238E27FC236}">
              <a16:creationId xmlns:a16="http://schemas.microsoft.com/office/drawing/2014/main" xmlns="" id="{00000000-0008-0000-0000-0000DB04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791" name="Text Box 61">
          <a:extLst>
            <a:ext uri="{FF2B5EF4-FFF2-40B4-BE49-F238E27FC236}">
              <a16:creationId xmlns:a16="http://schemas.microsoft.com/office/drawing/2014/main" xmlns="" id="{00000000-0008-0000-0000-0000DC04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792" name="Text Box 61">
          <a:extLst>
            <a:ext uri="{FF2B5EF4-FFF2-40B4-BE49-F238E27FC236}">
              <a16:creationId xmlns:a16="http://schemas.microsoft.com/office/drawing/2014/main" xmlns="" id="{00000000-0008-0000-0000-0000DD04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93" name="Text Box 61">
          <a:extLst>
            <a:ext uri="{FF2B5EF4-FFF2-40B4-BE49-F238E27FC236}">
              <a16:creationId xmlns:a16="http://schemas.microsoft.com/office/drawing/2014/main" xmlns="" id="{00000000-0008-0000-0000-0000DE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94" name="Text Box 268">
          <a:extLst>
            <a:ext uri="{FF2B5EF4-FFF2-40B4-BE49-F238E27FC236}">
              <a16:creationId xmlns:a16="http://schemas.microsoft.com/office/drawing/2014/main" xmlns="" id="{00000000-0008-0000-0000-0000DF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95" name="Text Box 306">
          <a:extLst>
            <a:ext uri="{FF2B5EF4-FFF2-40B4-BE49-F238E27FC236}">
              <a16:creationId xmlns:a16="http://schemas.microsoft.com/office/drawing/2014/main" xmlns="" id="{00000000-0008-0000-0000-0000E0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96" name="Text Box 533">
          <a:extLst>
            <a:ext uri="{FF2B5EF4-FFF2-40B4-BE49-F238E27FC236}">
              <a16:creationId xmlns:a16="http://schemas.microsoft.com/office/drawing/2014/main" xmlns="" id="{00000000-0008-0000-0000-0000E1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97" name="Text Box 773">
          <a:extLst>
            <a:ext uri="{FF2B5EF4-FFF2-40B4-BE49-F238E27FC236}">
              <a16:creationId xmlns:a16="http://schemas.microsoft.com/office/drawing/2014/main" xmlns="" id="{00000000-0008-0000-0000-0000E2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98" name="Text Box 150">
          <a:extLst>
            <a:ext uri="{FF2B5EF4-FFF2-40B4-BE49-F238E27FC236}">
              <a16:creationId xmlns:a16="http://schemas.microsoft.com/office/drawing/2014/main" xmlns="" id="{00000000-0008-0000-0000-0000E3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799" name="Text Box 268">
          <a:extLst>
            <a:ext uri="{FF2B5EF4-FFF2-40B4-BE49-F238E27FC236}">
              <a16:creationId xmlns:a16="http://schemas.microsoft.com/office/drawing/2014/main" xmlns="" id="{00000000-0008-0000-0000-0000E4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00" name="Text Box 306">
          <a:extLst>
            <a:ext uri="{FF2B5EF4-FFF2-40B4-BE49-F238E27FC236}">
              <a16:creationId xmlns:a16="http://schemas.microsoft.com/office/drawing/2014/main" xmlns="" id="{00000000-0008-0000-0000-0000E5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01" name="Text Box 533">
          <a:extLst>
            <a:ext uri="{FF2B5EF4-FFF2-40B4-BE49-F238E27FC236}">
              <a16:creationId xmlns:a16="http://schemas.microsoft.com/office/drawing/2014/main" xmlns="" id="{00000000-0008-0000-0000-0000E6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02" name="Text Box 773">
          <a:extLst>
            <a:ext uri="{FF2B5EF4-FFF2-40B4-BE49-F238E27FC236}">
              <a16:creationId xmlns:a16="http://schemas.microsoft.com/office/drawing/2014/main" xmlns="" id="{00000000-0008-0000-0000-0000E7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03" name="Text Box 150">
          <a:extLst>
            <a:ext uri="{FF2B5EF4-FFF2-40B4-BE49-F238E27FC236}">
              <a16:creationId xmlns:a16="http://schemas.microsoft.com/office/drawing/2014/main" xmlns="" id="{00000000-0008-0000-0000-0000E8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04" name="Text Box 61">
          <a:extLst>
            <a:ext uri="{FF2B5EF4-FFF2-40B4-BE49-F238E27FC236}">
              <a16:creationId xmlns:a16="http://schemas.microsoft.com/office/drawing/2014/main" xmlns="" id="{00000000-0008-0000-0000-0000E9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05" name="Text Box 268">
          <a:extLst>
            <a:ext uri="{FF2B5EF4-FFF2-40B4-BE49-F238E27FC236}">
              <a16:creationId xmlns:a16="http://schemas.microsoft.com/office/drawing/2014/main" xmlns="" id="{00000000-0008-0000-0000-0000EA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06" name="Text Box 306">
          <a:extLst>
            <a:ext uri="{FF2B5EF4-FFF2-40B4-BE49-F238E27FC236}">
              <a16:creationId xmlns:a16="http://schemas.microsoft.com/office/drawing/2014/main" xmlns="" id="{00000000-0008-0000-0000-0000EB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07" name="Text Box 533">
          <a:extLst>
            <a:ext uri="{FF2B5EF4-FFF2-40B4-BE49-F238E27FC236}">
              <a16:creationId xmlns:a16="http://schemas.microsoft.com/office/drawing/2014/main" xmlns="" id="{00000000-0008-0000-0000-0000EC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08" name="Text Box 773">
          <a:extLst>
            <a:ext uri="{FF2B5EF4-FFF2-40B4-BE49-F238E27FC236}">
              <a16:creationId xmlns:a16="http://schemas.microsoft.com/office/drawing/2014/main" xmlns="" id="{00000000-0008-0000-0000-0000ED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09" name="Text Box 150">
          <a:extLst>
            <a:ext uri="{FF2B5EF4-FFF2-40B4-BE49-F238E27FC236}">
              <a16:creationId xmlns:a16="http://schemas.microsoft.com/office/drawing/2014/main" xmlns="" id="{00000000-0008-0000-0000-0000EE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10" name="Text Box 268">
          <a:extLst>
            <a:ext uri="{FF2B5EF4-FFF2-40B4-BE49-F238E27FC236}">
              <a16:creationId xmlns:a16="http://schemas.microsoft.com/office/drawing/2014/main" xmlns="" id="{00000000-0008-0000-0000-0000EF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11" name="Text Box 306">
          <a:extLst>
            <a:ext uri="{FF2B5EF4-FFF2-40B4-BE49-F238E27FC236}">
              <a16:creationId xmlns:a16="http://schemas.microsoft.com/office/drawing/2014/main" xmlns="" id="{00000000-0008-0000-0000-0000F0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12" name="Text Box 533">
          <a:extLst>
            <a:ext uri="{FF2B5EF4-FFF2-40B4-BE49-F238E27FC236}">
              <a16:creationId xmlns:a16="http://schemas.microsoft.com/office/drawing/2014/main" xmlns="" id="{00000000-0008-0000-0000-0000F1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13" name="Text Box 773">
          <a:extLst>
            <a:ext uri="{FF2B5EF4-FFF2-40B4-BE49-F238E27FC236}">
              <a16:creationId xmlns:a16="http://schemas.microsoft.com/office/drawing/2014/main" xmlns="" id="{00000000-0008-0000-0000-0000F2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14" name="Text Box 150">
          <a:extLst>
            <a:ext uri="{FF2B5EF4-FFF2-40B4-BE49-F238E27FC236}">
              <a16:creationId xmlns:a16="http://schemas.microsoft.com/office/drawing/2014/main" xmlns="" id="{00000000-0008-0000-0000-0000F3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15" name="Text Box 268">
          <a:extLst>
            <a:ext uri="{FF2B5EF4-FFF2-40B4-BE49-F238E27FC236}">
              <a16:creationId xmlns:a16="http://schemas.microsoft.com/office/drawing/2014/main" xmlns="" id="{00000000-0008-0000-0000-0000F4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16" name="Text Box 306">
          <a:extLst>
            <a:ext uri="{FF2B5EF4-FFF2-40B4-BE49-F238E27FC236}">
              <a16:creationId xmlns:a16="http://schemas.microsoft.com/office/drawing/2014/main" xmlns="" id="{00000000-0008-0000-0000-0000F5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17" name="Text Box 533">
          <a:extLst>
            <a:ext uri="{FF2B5EF4-FFF2-40B4-BE49-F238E27FC236}">
              <a16:creationId xmlns:a16="http://schemas.microsoft.com/office/drawing/2014/main" xmlns="" id="{00000000-0008-0000-0000-0000F6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18" name="Text Box 773">
          <a:extLst>
            <a:ext uri="{FF2B5EF4-FFF2-40B4-BE49-F238E27FC236}">
              <a16:creationId xmlns:a16="http://schemas.microsoft.com/office/drawing/2014/main" xmlns="" id="{00000000-0008-0000-0000-0000F7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19" name="Text Box 150">
          <a:extLst>
            <a:ext uri="{FF2B5EF4-FFF2-40B4-BE49-F238E27FC236}">
              <a16:creationId xmlns:a16="http://schemas.microsoft.com/office/drawing/2014/main" xmlns="" id="{00000000-0008-0000-0000-0000F8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20" name="Text Box 268">
          <a:extLst>
            <a:ext uri="{FF2B5EF4-FFF2-40B4-BE49-F238E27FC236}">
              <a16:creationId xmlns:a16="http://schemas.microsoft.com/office/drawing/2014/main" xmlns="" id="{00000000-0008-0000-0000-0000F9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21" name="Text Box 306">
          <a:extLst>
            <a:ext uri="{FF2B5EF4-FFF2-40B4-BE49-F238E27FC236}">
              <a16:creationId xmlns:a16="http://schemas.microsoft.com/office/drawing/2014/main" xmlns="" id="{00000000-0008-0000-0000-0000FA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22" name="Text Box 533">
          <a:extLst>
            <a:ext uri="{FF2B5EF4-FFF2-40B4-BE49-F238E27FC236}">
              <a16:creationId xmlns:a16="http://schemas.microsoft.com/office/drawing/2014/main" xmlns="" id="{00000000-0008-0000-0000-0000FB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23" name="Text Box 773">
          <a:extLst>
            <a:ext uri="{FF2B5EF4-FFF2-40B4-BE49-F238E27FC236}">
              <a16:creationId xmlns:a16="http://schemas.microsoft.com/office/drawing/2014/main" xmlns="" id="{00000000-0008-0000-0000-0000FC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24" name="Text Box 150">
          <a:extLst>
            <a:ext uri="{FF2B5EF4-FFF2-40B4-BE49-F238E27FC236}">
              <a16:creationId xmlns:a16="http://schemas.microsoft.com/office/drawing/2014/main" xmlns="" id="{00000000-0008-0000-0000-0000FD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25" name="Text Box 268">
          <a:extLst>
            <a:ext uri="{FF2B5EF4-FFF2-40B4-BE49-F238E27FC236}">
              <a16:creationId xmlns:a16="http://schemas.microsoft.com/office/drawing/2014/main" xmlns="" id="{00000000-0008-0000-0000-0000FE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26" name="Text Box 306">
          <a:extLst>
            <a:ext uri="{FF2B5EF4-FFF2-40B4-BE49-F238E27FC236}">
              <a16:creationId xmlns:a16="http://schemas.microsoft.com/office/drawing/2014/main" xmlns="" id="{00000000-0008-0000-0000-0000FF04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27" name="Text Box 533">
          <a:extLst>
            <a:ext uri="{FF2B5EF4-FFF2-40B4-BE49-F238E27FC236}">
              <a16:creationId xmlns:a16="http://schemas.microsoft.com/office/drawing/2014/main" xmlns="" id="{00000000-0008-0000-0000-00000005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28" name="Text Box 773">
          <a:extLst>
            <a:ext uri="{FF2B5EF4-FFF2-40B4-BE49-F238E27FC236}">
              <a16:creationId xmlns:a16="http://schemas.microsoft.com/office/drawing/2014/main" xmlns="" id="{00000000-0008-0000-0000-00000105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29" name="Text Box 150">
          <a:extLst>
            <a:ext uri="{FF2B5EF4-FFF2-40B4-BE49-F238E27FC236}">
              <a16:creationId xmlns:a16="http://schemas.microsoft.com/office/drawing/2014/main" xmlns="" id="{00000000-0008-0000-0000-00000205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30" name="Text Box 268">
          <a:extLst>
            <a:ext uri="{FF2B5EF4-FFF2-40B4-BE49-F238E27FC236}">
              <a16:creationId xmlns:a16="http://schemas.microsoft.com/office/drawing/2014/main" xmlns="" id="{00000000-0008-0000-0000-00000305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31" name="Text Box 306">
          <a:extLst>
            <a:ext uri="{FF2B5EF4-FFF2-40B4-BE49-F238E27FC236}">
              <a16:creationId xmlns:a16="http://schemas.microsoft.com/office/drawing/2014/main" xmlns="" id="{00000000-0008-0000-0000-00000405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32" name="Text Box 533">
          <a:extLst>
            <a:ext uri="{FF2B5EF4-FFF2-40B4-BE49-F238E27FC236}">
              <a16:creationId xmlns:a16="http://schemas.microsoft.com/office/drawing/2014/main" xmlns="" id="{00000000-0008-0000-0000-00000505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33" name="Text Box 773">
          <a:extLst>
            <a:ext uri="{FF2B5EF4-FFF2-40B4-BE49-F238E27FC236}">
              <a16:creationId xmlns:a16="http://schemas.microsoft.com/office/drawing/2014/main" xmlns="" id="{00000000-0008-0000-0000-00000605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34" name="Text Box 150">
          <a:extLst>
            <a:ext uri="{FF2B5EF4-FFF2-40B4-BE49-F238E27FC236}">
              <a16:creationId xmlns:a16="http://schemas.microsoft.com/office/drawing/2014/main" xmlns="" id="{00000000-0008-0000-0000-00000705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35" name="Text Box 268">
          <a:extLst>
            <a:ext uri="{FF2B5EF4-FFF2-40B4-BE49-F238E27FC236}">
              <a16:creationId xmlns:a16="http://schemas.microsoft.com/office/drawing/2014/main" xmlns="" id="{00000000-0008-0000-0000-00000805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36" name="Text Box 306">
          <a:extLst>
            <a:ext uri="{FF2B5EF4-FFF2-40B4-BE49-F238E27FC236}">
              <a16:creationId xmlns:a16="http://schemas.microsoft.com/office/drawing/2014/main" xmlns="" id="{00000000-0008-0000-0000-00000905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37" name="Text Box 533">
          <a:extLst>
            <a:ext uri="{FF2B5EF4-FFF2-40B4-BE49-F238E27FC236}">
              <a16:creationId xmlns:a16="http://schemas.microsoft.com/office/drawing/2014/main" xmlns="" id="{00000000-0008-0000-0000-00000A05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38" name="Text Box 773">
          <a:extLst>
            <a:ext uri="{FF2B5EF4-FFF2-40B4-BE49-F238E27FC236}">
              <a16:creationId xmlns:a16="http://schemas.microsoft.com/office/drawing/2014/main" xmlns="" id="{00000000-0008-0000-0000-00000B05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39" name="Text Box 150">
          <a:extLst>
            <a:ext uri="{FF2B5EF4-FFF2-40B4-BE49-F238E27FC236}">
              <a16:creationId xmlns:a16="http://schemas.microsoft.com/office/drawing/2014/main" xmlns="" id="{00000000-0008-0000-0000-00000C05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40" name="Text Box 268">
          <a:extLst>
            <a:ext uri="{FF2B5EF4-FFF2-40B4-BE49-F238E27FC236}">
              <a16:creationId xmlns:a16="http://schemas.microsoft.com/office/drawing/2014/main" xmlns="" id="{00000000-0008-0000-0000-00000D05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41" name="Text Box 306">
          <a:extLst>
            <a:ext uri="{FF2B5EF4-FFF2-40B4-BE49-F238E27FC236}">
              <a16:creationId xmlns:a16="http://schemas.microsoft.com/office/drawing/2014/main" xmlns="" id="{00000000-0008-0000-0000-00000E05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42" name="Text Box 533">
          <a:extLst>
            <a:ext uri="{FF2B5EF4-FFF2-40B4-BE49-F238E27FC236}">
              <a16:creationId xmlns:a16="http://schemas.microsoft.com/office/drawing/2014/main" xmlns="" id="{00000000-0008-0000-0000-00000F05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43" name="Text Box 773">
          <a:extLst>
            <a:ext uri="{FF2B5EF4-FFF2-40B4-BE49-F238E27FC236}">
              <a16:creationId xmlns:a16="http://schemas.microsoft.com/office/drawing/2014/main" xmlns="" id="{00000000-0008-0000-0000-00001005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44" name="Text Box 150">
          <a:extLst>
            <a:ext uri="{FF2B5EF4-FFF2-40B4-BE49-F238E27FC236}">
              <a16:creationId xmlns:a16="http://schemas.microsoft.com/office/drawing/2014/main" xmlns="" id="{00000000-0008-0000-0000-00001105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45" name="Text Box 268">
          <a:extLst>
            <a:ext uri="{FF2B5EF4-FFF2-40B4-BE49-F238E27FC236}">
              <a16:creationId xmlns:a16="http://schemas.microsoft.com/office/drawing/2014/main" xmlns="" id="{00000000-0008-0000-0000-00001205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46" name="Text Box 306">
          <a:extLst>
            <a:ext uri="{FF2B5EF4-FFF2-40B4-BE49-F238E27FC236}">
              <a16:creationId xmlns:a16="http://schemas.microsoft.com/office/drawing/2014/main" xmlns="" id="{00000000-0008-0000-0000-00001305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47" name="Text Box 533">
          <a:extLst>
            <a:ext uri="{FF2B5EF4-FFF2-40B4-BE49-F238E27FC236}">
              <a16:creationId xmlns:a16="http://schemas.microsoft.com/office/drawing/2014/main" xmlns="" id="{00000000-0008-0000-0000-00001405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48" name="Text Box 773">
          <a:extLst>
            <a:ext uri="{FF2B5EF4-FFF2-40B4-BE49-F238E27FC236}">
              <a16:creationId xmlns:a16="http://schemas.microsoft.com/office/drawing/2014/main" xmlns="" id="{00000000-0008-0000-0000-00001505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49" name="Text Box 150">
          <a:extLst>
            <a:ext uri="{FF2B5EF4-FFF2-40B4-BE49-F238E27FC236}">
              <a16:creationId xmlns:a16="http://schemas.microsoft.com/office/drawing/2014/main" xmlns="" id="{00000000-0008-0000-0000-00001605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50" name="Text Box 268">
          <a:extLst>
            <a:ext uri="{FF2B5EF4-FFF2-40B4-BE49-F238E27FC236}">
              <a16:creationId xmlns:a16="http://schemas.microsoft.com/office/drawing/2014/main" xmlns="" id="{00000000-0008-0000-0000-00001705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51" name="Text Box 306">
          <a:extLst>
            <a:ext uri="{FF2B5EF4-FFF2-40B4-BE49-F238E27FC236}">
              <a16:creationId xmlns:a16="http://schemas.microsoft.com/office/drawing/2014/main" xmlns="" id="{00000000-0008-0000-0000-00001805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52" name="Text Box 533">
          <a:extLst>
            <a:ext uri="{FF2B5EF4-FFF2-40B4-BE49-F238E27FC236}">
              <a16:creationId xmlns:a16="http://schemas.microsoft.com/office/drawing/2014/main" xmlns="" id="{00000000-0008-0000-0000-00001905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53" name="Text Box 773">
          <a:extLst>
            <a:ext uri="{FF2B5EF4-FFF2-40B4-BE49-F238E27FC236}">
              <a16:creationId xmlns:a16="http://schemas.microsoft.com/office/drawing/2014/main" xmlns="" id="{00000000-0008-0000-0000-00001A05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84</xdr:row>
      <xdr:rowOff>0</xdr:rowOff>
    </xdr:from>
    <xdr:to>
      <xdr:col>9</xdr:col>
      <xdr:colOff>114300</xdr:colOff>
      <xdr:row>84</xdr:row>
      <xdr:rowOff>133350</xdr:rowOff>
    </xdr:to>
    <xdr:sp macro="" textlink="">
      <xdr:nvSpPr>
        <xdr:cNvPr id="21854" name="Text Box 150">
          <a:extLst>
            <a:ext uri="{FF2B5EF4-FFF2-40B4-BE49-F238E27FC236}">
              <a16:creationId xmlns:a16="http://schemas.microsoft.com/office/drawing/2014/main" xmlns="" id="{00000000-0008-0000-0000-00001B050000}"/>
            </a:ext>
          </a:extLst>
        </xdr:cNvPr>
        <xdr:cNvSpPr txBox="1">
          <a:spLocks noChangeArrowheads="1"/>
        </xdr:cNvSpPr>
      </xdr:nvSpPr>
      <xdr:spPr bwMode="auto">
        <a:xfrm>
          <a:off x="74866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855" name="Text Box 61">
          <a:extLst>
            <a:ext uri="{FF2B5EF4-FFF2-40B4-BE49-F238E27FC236}">
              <a16:creationId xmlns:a16="http://schemas.microsoft.com/office/drawing/2014/main" xmlns="" id="{00000000-0008-0000-0000-00001C05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84</xdr:row>
      <xdr:rowOff>0</xdr:rowOff>
    </xdr:from>
    <xdr:to>
      <xdr:col>9</xdr:col>
      <xdr:colOff>228600</xdr:colOff>
      <xdr:row>84</xdr:row>
      <xdr:rowOff>133350</xdr:rowOff>
    </xdr:to>
    <xdr:sp macro="" textlink="">
      <xdr:nvSpPr>
        <xdr:cNvPr id="21856" name="Text Box 61">
          <a:extLst>
            <a:ext uri="{FF2B5EF4-FFF2-40B4-BE49-F238E27FC236}">
              <a16:creationId xmlns:a16="http://schemas.microsoft.com/office/drawing/2014/main" xmlns="" id="{00000000-0008-0000-0000-00001D050000}"/>
            </a:ext>
          </a:extLst>
        </xdr:cNvPr>
        <xdr:cNvSpPr txBox="1">
          <a:spLocks noChangeArrowheads="1"/>
        </xdr:cNvSpPr>
      </xdr:nvSpPr>
      <xdr:spPr bwMode="auto">
        <a:xfrm>
          <a:off x="7600950" y="290417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13</xdr:col>
      <xdr:colOff>0</xdr:colOff>
      <xdr:row>100</xdr:row>
      <xdr:rowOff>0</xdr:rowOff>
    </xdr:from>
    <xdr:ext cx="114300" cy="161925"/>
    <xdr:sp macro="" textlink="">
      <xdr:nvSpPr>
        <xdr:cNvPr id="21857" name="Text Box 61"/>
        <xdr:cNvSpPr txBox="1">
          <a:spLocks noChangeArrowheads="1"/>
        </xdr:cNvSpPr>
      </xdr:nvSpPr>
      <xdr:spPr bwMode="auto">
        <a:xfrm>
          <a:off x="10115550" y="110585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100</xdr:row>
      <xdr:rowOff>0</xdr:rowOff>
    </xdr:from>
    <xdr:ext cx="114300" cy="161925"/>
    <xdr:sp macro="" textlink="">
      <xdr:nvSpPr>
        <xdr:cNvPr id="21858" name="Text Box 61"/>
        <xdr:cNvSpPr txBox="1">
          <a:spLocks noChangeArrowheads="1"/>
        </xdr:cNvSpPr>
      </xdr:nvSpPr>
      <xdr:spPr bwMode="auto">
        <a:xfrm>
          <a:off x="10115550" y="110585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100</xdr:row>
      <xdr:rowOff>0</xdr:rowOff>
    </xdr:from>
    <xdr:ext cx="114300" cy="161925"/>
    <xdr:sp macro="" textlink="">
      <xdr:nvSpPr>
        <xdr:cNvPr id="21859" name="Text Box 61"/>
        <xdr:cNvSpPr txBox="1">
          <a:spLocks noChangeArrowheads="1"/>
        </xdr:cNvSpPr>
      </xdr:nvSpPr>
      <xdr:spPr bwMode="auto">
        <a:xfrm>
          <a:off x="10115550" y="110585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100</xdr:row>
      <xdr:rowOff>0</xdr:rowOff>
    </xdr:from>
    <xdr:ext cx="114300" cy="161925"/>
    <xdr:sp macro="" textlink="">
      <xdr:nvSpPr>
        <xdr:cNvPr id="21860" name="Text Box 61"/>
        <xdr:cNvSpPr txBox="1">
          <a:spLocks noChangeArrowheads="1"/>
        </xdr:cNvSpPr>
      </xdr:nvSpPr>
      <xdr:spPr bwMode="auto">
        <a:xfrm>
          <a:off x="10115550" y="110585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100</xdr:row>
      <xdr:rowOff>0</xdr:rowOff>
    </xdr:from>
    <xdr:ext cx="114300" cy="161925"/>
    <xdr:sp macro="" textlink="">
      <xdr:nvSpPr>
        <xdr:cNvPr id="21861" name="Text Box 61"/>
        <xdr:cNvSpPr txBox="1">
          <a:spLocks noChangeArrowheads="1"/>
        </xdr:cNvSpPr>
      </xdr:nvSpPr>
      <xdr:spPr bwMode="auto">
        <a:xfrm>
          <a:off x="10115550" y="110585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100</xdr:row>
      <xdr:rowOff>0</xdr:rowOff>
    </xdr:from>
    <xdr:ext cx="114300" cy="161925"/>
    <xdr:sp macro="" textlink="">
      <xdr:nvSpPr>
        <xdr:cNvPr id="21862" name="Text Box 61"/>
        <xdr:cNvSpPr txBox="1">
          <a:spLocks noChangeArrowheads="1"/>
        </xdr:cNvSpPr>
      </xdr:nvSpPr>
      <xdr:spPr bwMode="auto">
        <a:xfrm>
          <a:off x="10115550" y="110585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100</xdr:row>
      <xdr:rowOff>0</xdr:rowOff>
    </xdr:from>
    <xdr:ext cx="114300" cy="161925"/>
    <xdr:sp macro="" textlink="">
      <xdr:nvSpPr>
        <xdr:cNvPr id="21863" name="Text Box 61"/>
        <xdr:cNvSpPr txBox="1">
          <a:spLocks noChangeArrowheads="1"/>
        </xdr:cNvSpPr>
      </xdr:nvSpPr>
      <xdr:spPr bwMode="auto">
        <a:xfrm>
          <a:off x="10115550" y="110585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100</xdr:row>
      <xdr:rowOff>0</xdr:rowOff>
    </xdr:from>
    <xdr:ext cx="114300" cy="161925"/>
    <xdr:sp macro="" textlink="">
      <xdr:nvSpPr>
        <xdr:cNvPr id="21864" name="Text Box 61"/>
        <xdr:cNvSpPr txBox="1">
          <a:spLocks noChangeArrowheads="1"/>
        </xdr:cNvSpPr>
      </xdr:nvSpPr>
      <xdr:spPr bwMode="auto">
        <a:xfrm>
          <a:off x="10115550" y="110585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99</xdr:row>
      <xdr:rowOff>0</xdr:rowOff>
    </xdr:from>
    <xdr:ext cx="114300" cy="161925"/>
    <xdr:sp macro="" textlink="">
      <xdr:nvSpPr>
        <xdr:cNvPr id="21865" name="Text Box 61"/>
        <xdr:cNvSpPr txBox="1">
          <a:spLocks noChangeArrowheads="1"/>
        </xdr:cNvSpPr>
      </xdr:nvSpPr>
      <xdr:spPr bwMode="auto">
        <a:xfrm>
          <a:off x="10115550" y="98012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99</xdr:row>
      <xdr:rowOff>0</xdr:rowOff>
    </xdr:from>
    <xdr:ext cx="114300" cy="161925"/>
    <xdr:sp macro="" textlink="">
      <xdr:nvSpPr>
        <xdr:cNvPr id="21866" name="Text Box 61"/>
        <xdr:cNvSpPr txBox="1">
          <a:spLocks noChangeArrowheads="1"/>
        </xdr:cNvSpPr>
      </xdr:nvSpPr>
      <xdr:spPr bwMode="auto">
        <a:xfrm>
          <a:off x="10115550" y="98012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99</xdr:row>
      <xdr:rowOff>0</xdr:rowOff>
    </xdr:from>
    <xdr:ext cx="114300" cy="161925"/>
    <xdr:sp macro="" textlink="">
      <xdr:nvSpPr>
        <xdr:cNvPr id="21867" name="Text Box 61"/>
        <xdr:cNvSpPr txBox="1">
          <a:spLocks noChangeArrowheads="1"/>
        </xdr:cNvSpPr>
      </xdr:nvSpPr>
      <xdr:spPr bwMode="auto">
        <a:xfrm>
          <a:off x="10115550" y="98012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99</xdr:row>
      <xdr:rowOff>0</xdr:rowOff>
    </xdr:from>
    <xdr:ext cx="114300" cy="161925"/>
    <xdr:sp macro="" textlink="">
      <xdr:nvSpPr>
        <xdr:cNvPr id="21868" name="Text Box 61"/>
        <xdr:cNvSpPr txBox="1">
          <a:spLocks noChangeArrowheads="1"/>
        </xdr:cNvSpPr>
      </xdr:nvSpPr>
      <xdr:spPr bwMode="auto">
        <a:xfrm>
          <a:off x="10115550" y="98012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99</xdr:row>
      <xdr:rowOff>0</xdr:rowOff>
    </xdr:from>
    <xdr:ext cx="114300" cy="161925"/>
    <xdr:sp macro="" textlink="">
      <xdr:nvSpPr>
        <xdr:cNvPr id="21869" name="Text Box 61"/>
        <xdr:cNvSpPr txBox="1">
          <a:spLocks noChangeArrowheads="1"/>
        </xdr:cNvSpPr>
      </xdr:nvSpPr>
      <xdr:spPr bwMode="auto">
        <a:xfrm>
          <a:off x="10115550" y="98012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99</xdr:row>
      <xdr:rowOff>0</xdr:rowOff>
    </xdr:from>
    <xdr:ext cx="114300" cy="161925"/>
    <xdr:sp macro="" textlink="">
      <xdr:nvSpPr>
        <xdr:cNvPr id="21870" name="Text Box 61"/>
        <xdr:cNvSpPr txBox="1">
          <a:spLocks noChangeArrowheads="1"/>
        </xdr:cNvSpPr>
      </xdr:nvSpPr>
      <xdr:spPr bwMode="auto">
        <a:xfrm>
          <a:off x="10115550" y="98012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99</xdr:row>
      <xdr:rowOff>0</xdr:rowOff>
    </xdr:from>
    <xdr:ext cx="114300" cy="161925"/>
    <xdr:sp macro="" textlink="">
      <xdr:nvSpPr>
        <xdr:cNvPr id="21871" name="Text Box 61"/>
        <xdr:cNvSpPr txBox="1">
          <a:spLocks noChangeArrowheads="1"/>
        </xdr:cNvSpPr>
      </xdr:nvSpPr>
      <xdr:spPr bwMode="auto">
        <a:xfrm>
          <a:off x="10115550" y="98012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99</xdr:row>
      <xdr:rowOff>0</xdr:rowOff>
    </xdr:from>
    <xdr:ext cx="114300" cy="161925"/>
    <xdr:sp macro="" textlink="">
      <xdr:nvSpPr>
        <xdr:cNvPr id="21872" name="Text Box 61"/>
        <xdr:cNvSpPr txBox="1">
          <a:spLocks noChangeArrowheads="1"/>
        </xdr:cNvSpPr>
      </xdr:nvSpPr>
      <xdr:spPr bwMode="auto">
        <a:xfrm>
          <a:off x="10115550" y="98012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100</xdr:row>
      <xdr:rowOff>0</xdr:rowOff>
    </xdr:from>
    <xdr:ext cx="114300" cy="161925"/>
    <xdr:sp macro="" textlink="">
      <xdr:nvSpPr>
        <xdr:cNvPr id="21873" name="Text Box 61"/>
        <xdr:cNvSpPr txBox="1">
          <a:spLocks noChangeArrowheads="1"/>
        </xdr:cNvSpPr>
      </xdr:nvSpPr>
      <xdr:spPr bwMode="auto">
        <a:xfrm>
          <a:off x="10115550" y="110585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100</xdr:row>
      <xdr:rowOff>0</xdr:rowOff>
    </xdr:from>
    <xdr:ext cx="114300" cy="161925"/>
    <xdr:sp macro="" textlink="">
      <xdr:nvSpPr>
        <xdr:cNvPr id="21874" name="Text Box 61"/>
        <xdr:cNvSpPr txBox="1">
          <a:spLocks noChangeArrowheads="1"/>
        </xdr:cNvSpPr>
      </xdr:nvSpPr>
      <xdr:spPr bwMode="auto">
        <a:xfrm>
          <a:off x="10115550" y="110585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100</xdr:row>
      <xdr:rowOff>0</xdr:rowOff>
    </xdr:from>
    <xdr:ext cx="114300" cy="161925"/>
    <xdr:sp macro="" textlink="">
      <xdr:nvSpPr>
        <xdr:cNvPr id="21875" name="Text Box 61"/>
        <xdr:cNvSpPr txBox="1">
          <a:spLocks noChangeArrowheads="1"/>
        </xdr:cNvSpPr>
      </xdr:nvSpPr>
      <xdr:spPr bwMode="auto">
        <a:xfrm>
          <a:off x="10115550" y="110585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100</xdr:row>
      <xdr:rowOff>0</xdr:rowOff>
    </xdr:from>
    <xdr:ext cx="114300" cy="161925"/>
    <xdr:sp macro="" textlink="">
      <xdr:nvSpPr>
        <xdr:cNvPr id="21876" name="Text Box 61"/>
        <xdr:cNvSpPr txBox="1">
          <a:spLocks noChangeArrowheads="1"/>
        </xdr:cNvSpPr>
      </xdr:nvSpPr>
      <xdr:spPr bwMode="auto">
        <a:xfrm>
          <a:off x="10115550" y="110585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100</xdr:row>
      <xdr:rowOff>0</xdr:rowOff>
    </xdr:from>
    <xdr:ext cx="114300" cy="161925"/>
    <xdr:sp macro="" textlink="">
      <xdr:nvSpPr>
        <xdr:cNvPr id="21877" name="Text Box 61"/>
        <xdr:cNvSpPr txBox="1">
          <a:spLocks noChangeArrowheads="1"/>
        </xdr:cNvSpPr>
      </xdr:nvSpPr>
      <xdr:spPr bwMode="auto">
        <a:xfrm>
          <a:off x="10115550" y="110585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100</xdr:row>
      <xdr:rowOff>0</xdr:rowOff>
    </xdr:from>
    <xdr:ext cx="114300" cy="161925"/>
    <xdr:sp macro="" textlink="">
      <xdr:nvSpPr>
        <xdr:cNvPr id="21878" name="Text Box 61"/>
        <xdr:cNvSpPr txBox="1">
          <a:spLocks noChangeArrowheads="1"/>
        </xdr:cNvSpPr>
      </xdr:nvSpPr>
      <xdr:spPr bwMode="auto">
        <a:xfrm>
          <a:off x="10115550" y="110585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100</xdr:row>
      <xdr:rowOff>0</xdr:rowOff>
    </xdr:from>
    <xdr:ext cx="114300" cy="161925"/>
    <xdr:sp macro="" textlink="">
      <xdr:nvSpPr>
        <xdr:cNvPr id="21879" name="Text Box 61"/>
        <xdr:cNvSpPr txBox="1">
          <a:spLocks noChangeArrowheads="1"/>
        </xdr:cNvSpPr>
      </xdr:nvSpPr>
      <xdr:spPr bwMode="auto">
        <a:xfrm>
          <a:off x="10115550" y="110585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100</xdr:row>
      <xdr:rowOff>0</xdr:rowOff>
    </xdr:from>
    <xdr:ext cx="114300" cy="161925"/>
    <xdr:sp macro="" textlink="">
      <xdr:nvSpPr>
        <xdr:cNvPr id="21880" name="Text Box 61"/>
        <xdr:cNvSpPr txBox="1">
          <a:spLocks noChangeArrowheads="1"/>
        </xdr:cNvSpPr>
      </xdr:nvSpPr>
      <xdr:spPr bwMode="auto">
        <a:xfrm>
          <a:off x="10115550" y="110585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101</xdr:row>
      <xdr:rowOff>0</xdr:rowOff>
    </xdr:from>
    <xdr:ext cx="114300" cy="161925"/>
    <xdr:sp macro="" textlink="">
      <xdr:nvSpPr>
        <xdr:cNvPr id="21881" name="Text Box 61"/>
        <xdr:cNvSpPr txBox="1">
          <a:spLocks noChangeArrowheads="1"/>
        </xdr:cNvSpPr>
      </xdr:nvSpPr>
      <xdr:spPr bwMode="auto">
        <a:xfrm>
          <a:off x="10115550" y="12487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101</xdr:row>
      <xdr:rowOff>0</xdr:rowOff>
    </xdr:from>
    <xdr:ext cx="114300" cy="161925"/>
    <xdr:sp macro="" textlink="">
      <xdr:nvSpPr>
        <xdr:cNvPr id="21882" name="Text Box 61"/>
        <xdr:cNvSpPr txBox="1">
          <a:spLocks noChangeArrowheads="1"/>
        </xdr:cNvSpPr>
      </xdr:nvSpPr>
      <xdr:spPr bwMode="auto">
        <a:xfrm>
          <a:off x="10115550" y="12487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101</xdr:row>
      <xdr:rowOff>0</xdr:rowOff>
    </xdr:from>
    <xdr:ext cx="114300" cy="161925"/>
    <xdr:sp macro="" textlink="">
      <xdr:nvSpPr>
        <xdr:cNvPr id="21883" name="Text Box 61"/>
        <xdr:cNvSpPr txBox="1">
          <a:spLocks noChangeArrowheads="1"/>
        </xdr:cNvSpPr>
      </xdr:nvSpPr>
      <xdr:spPr bwMode="auto">
        <a:xfrm>
          <a:off x="10115550" y="12487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101</xdr:row>
      <xdr:rowOff>0</xdr:rowOff>
    </xdr:from>
    <xdr:ext cx="114300" cy="161925"/>
    <xdr:sp macro="" textlink="">
      <xdr:nvSpPr>
        <xdr:cNvPr id="21884" name="Text Box 61"/>
        <xdr:cNvSpPr txBox="1">
          <a:spLocks noChangeArrowheads="1"/>
        </xdr:cNvSpPr>
      </xdr:nvSpPr>
      <xdr:spPr bwMode="auto">
        <a:xfrm>
          <a:off x="10115550" y="12487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101</xdr:row>
      <xdr:rowOff>0</xdr:rowOff>
    </xdr:from>
    <xdr:ext cx="114300" cy="161925"/>
    <xdr:sp macro="" textlink="">
      <xdr:nvSpPr>
        <xdr:cNvPr id="21885" name="Text Box 61"/>
        <xdr:cNvSpPr txBox="1">
          <a:spLocks noChangeArrowheads="1"/>
        </xdr:cNvSpPr>
      </xdr:nvSpPr>
      <xdr:spPr bwMode="auto">
        <a:xfrm>
          <a:off x="10115550" y="12487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101</xdr:row>
      <xdr:rowOff>0</xdr:rowOff>
    </xdr:from>
    <xdr:ext cx="114300" cy="161925"/>
    <xdr:sp macro="" textlink="">
      <xdr:nvSpPr>
        <xdr:cNvPr id="21886" name="Text Box 61"/>
        <xdr:cNvSpPr txBox="1">
          <a:spLocks noChangeArrowheads="1"/>
        </xdr:cNvSpPr>
      </xdr:nvSpPr>
      <xdr:spPr bwMode="auto">
        <a:xfrm>
          <a:off x="10115550" y="12487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101</xdr:row>
      <xdr:rowOff>0</xdr:rowOff>
    </xdr:from>
    <xdr:ext cx="114300" cy="161925"/>
    <xdr:sp macro="" textlink="">
      <xdr:nvSpPr>
        <xdr:cNvPr id="21887" name="Text Box 61"/>
        <xdr:cNvSpPr txBox="1">
          <a:spLocks noChangeArrowheads="1"/>
        </xdr:cNvSpPr>
      </xdr:nvSpPr>
      <xdr:spPr bwMode="auto">
        <a:xfrm>
          <a:off x="10115550" y="12487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101</xdr:row>
      <xdr:rowOff>0</xdr:rowOff>
    </xdr:from>
    <xdr:ext cx="114300" cy="161925"/>
    <xdr:sp macro="" textlink="">
      <xdr:nvSpPr>
        <xdr:cNvPr id="21888" name="Text Box 61"/>
        <xdr:cNvSpPr txBox="1">
          <a:spLocks noChangeArrowheads="1"/>
        </xdr:cNvSpPr>
      </xdr:nvSpPr>
      <xdr:spPr bwMode="auto">
        <a:xfrm>
          <a:off x="10115550" y="12487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103</xdr:row>
      <xdr:rowOff>0</xdr:rowOff>
    </xdr:from>
    <xdr:ext cx="114300" cy="161925"/>
    <xdr:sp macro="" textlink="">
      <xdr:nvSpPr>
        <xdr:cNvPr id="21889" name="Text Box 61"/>
        <xdr:cNvSpPr txBox="1">
          <a:spLocks noChangeArrowheads="1"/>
        </xdr:cNvSpPr>
      </xdr:nvSpPr>
      <xdr:spPr bwMode="auto">
        <a:xfrm>
          <a:off x="10115550" y="166020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103</xdr:row>
      <xdr:rowOff>0</xdr:rowOff>
    </xdr:from>
    <xdr:ext cx="114300" cy="161925"/>
    <xdr:sp macro="" textlink="">
      <xdr:nvSpPr>
        <xdr:cNvPr id="21890" name="Text Box 61"/>
        <xdr:cNvSpPr txBox="1">
          <a:spLocks noChangeArrowheads="1"/>
        </xdr:cNvSpPr>
      </xdr:nvSpPr>
      <xdr:spPr bwMode="auto">
        <a:xfrm>
          <a:off x="10115550" y="166020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103</xdr:row>
      <xdr:rowOff>0</xdr:rowOff>
    </xdr:from>
    <xdr:ext cx="114300" cy="161925"/>
    <xdr:sp macro="" textlink="">
      <xdr:nvSpPr>
        <xdr:cNvPr id="21891" name="Text Box 61"/>
        <xdr:cNvSpPr txBox="1">
          <a:spLocks noChangeArrowheads="1"/>
        </xdr:cNvSpPr>
      </xdr:nvSpPr>
      <xdr:spPr bwMode="auto">
        <a:xfrm>
          <a:off x="10115550" y="166020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103</xdr:row>
      <xdr:rowOff>0</xdr:rowOff>
    </xdr:from>
    <xdr:ext cx="114300" cy="161925"/>
    <xdr:sp macro="" textlink="">
      <xdr:nvSpPr>
        <xdr:cNvPr id="21892" name="Text Box 61"/>
        <xdr:cNvSpPr txBox="1">
          <a:spLocks noChangeArrowheads="1"/>
        </xdr:cNvSpPr>
      </xdr:nvSpPr>
      <xdr:spPr bwMode="auto">
        <a:xfrm>
          <a:off x="10115550" y="166020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103</xdr:row>
      <xdr:rowOff>0</xdr:rowOff>
    </xdr:from>
    <xdr:ext cx="114300" cy="161925"/>
    <xdr:sp macro="" textlink="">
      <xdr:nvSpPr>
        <xdr:cNvPr id="21893" name="Text Box 61"/>
        <xdr:cNvSpPr txBox="1">
          <a:spLocks noChangeArrowheads="1"/>
        </xdr:cNvSpPr>
      </xdr:nvSpPr>
      <xdr:spPr bwMode="auto">
        <a:xfrm>
          <a:off x="10115550" y="166020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103</xdr:row>
      <xdr:rowOff>0</xdr:rowOff>
    </xdr:from>
    <xdr:ext cx="114300" cy="161925"/>
    <xdr:sp macro="" textlink="">
      <xdr:nvSpPr>
        <xdr:cNvPr id="21894" name="Text Box 61"/>
        <xdr:cNvSpPr txBox="1">
          <a:spLocks noChangeArrowheads="1"/>
        </xdr:cNvSpPr>
      </xdr:nvSpPr>
      <xdr:spPr bwMode="auto">
        <a:xfrm>
          <a:off x="10115550" y="166020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103</xdr:row>
      <xdr:rowOff>0</xdr:rowOff>
    </xdr:from>
    <xdr:ext cx="114300" cy="161925"/>
    <xdr:sp macro="" textlink="">
      <xdr:nvSpPr>
        <xdr:cNvPr id="21895" name="Text Box 61"/>
        <xdr:cNvSpPr txBox="1">
          <a:spLocks noChangeArrowheads="1"/>
        </xdr:cNvSpPr>
      </xdr:nvSpPr>
      <xdr:spPr bwMode="auto">
        <a:xfrm>
          <a:off x="10115550" y="166020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103</xdr:row>
      <xdr:rowOff>0</xdr:rowOff>
    </xdr:from>
    <xdr:ext cx="114300" cy="161925"/>
    <xdr:sp macro="" textlink="">
      <xdr:nvSpPr>
        <xdr:cNvPr id="21896" name="Text Box 61"/>
        <xdr:cNvSpPr txBox="1">
          <a:spLocks noChangeArrowheads="1"/>
        </xdr:cNvSpPr>
      </xdr:nvSpPr>
      <xdr:spPr bwMode="auto">
        <a:xfrm>
          <a:off x="10115550" y="166020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105</xdr:row>
      <xdr:rowOff>0</xdr:rowOff>
    </xdr:from>
    <xdr:ext cx="114300" cy="161925"/>
    <xdr:sp macro="" textlink="">
      <xdr:nvSpPr>
        <xdr:cNvPr id="21897" name="Text Box 61"/>
        <xdr:cNvSpPr txBox="1">
          <a:spLocks noChangeArrowheads="1"/>
        </xdr:cNvSpPr>
      </xdr:nvSpPr>
      <xdr:spPr bwMode="auto">
        <a:xfrm>
          <a:off x="10115550" y="196310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105</xdr:row>
      <xdr:rowOff>0</xdr:rowOff>
    </xdr:from>
    <xdr:ext cx="114300" cy="161925"/>
    <xdr:sp macro="" textlink="">
      <xdr:nvSpPr>
        <xdr:cNvPr id="21898" name="Text Box 61"/>
        <xdr:cNvSpPr txBox="1">
          <a:spLocks noChangeArrowheads="1"/>
        </xdr:cNvSpPr>
      </xdr:nvSpPr>
      <xdr:spPr bwMode="auto">
        <a:xfrm>
          <a:off x="10115550" y="196310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105</xdr:row>
      <xdr:rowOff>0</xdr:rowOff>
    </xdr:from>
    <xdr:ext cx="114300" cy="161925"/>
    <xdr:sp macro="" textlink="">
      <xdr:nvSpPr>
        <xdr:cNvPr id="21899" name="Text Box 61"/>
        <xdr:cNvSpPr txBox="1">
          <a:spLocks noChangeArrowheads="1"/>
        </xdr:cNvSpPr>
      </xdr:nvSpPr>
      <xdr:spPr bwMode="auto">
        <a:xfrm>
          <a:off x="10115550" y="196310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105</xdr:row>
      <xdr:rowOff>0</xdr:rowOff>
    </xdr:from>
    <xdr:ext cx="114300" cy="161925"/>
    <xdr:sp macro="" textlink="">
      <xdr:nvSpPr>
        <xdr:cNvPr id="21900" name="Text Box 61"/>
        <xdr:cNvSpPr txBox="1">
          <a:spLocks noChangeArrowheads="1"/>
        </xdr:cNvSpPr>
      </xdr:nvSpPr>
      <xdr:spPr bwMode="auto">
        <a:xfrm>
          <a:off x="10115550" y="196310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105</xdr:row>
      <xdr:rowOff>0</xdr:rowOff>
    </xdr:from>
    <xdr:ext cx="114300" cy="161925"/>
    <xdr:sp macro="" textlink="">
      <xdr:nvSpPr>
        <xdr:cNvPr id="21901" name="Text Box 61"/>
        <xdr:cNvSpPr txBox="1">
          <a:spLocks noChangeArrowheads="1"/>
        </xdr:cNvSpPr>
      </xdr:nvSpPr>
      <xdr:spPr bwMode="auto">
        <a:xfrm>
          <a:off x="10115550" y="196310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105</xdr:row>
      <xdr:rowOff>0</xdr:rowOff>
    </xdr:from>
    <xdr:ext cx="114300" cy="161925"/>
    <xdr:sp macro="" textlink="">
      <xdr:nvSpPr>
        <xdr:cNvPr id="21902" name="Text Box 61"/>
        <xdr:cNvSpPr txBox="1">
          <a:spLocks noChangeArrowheads="1"/>
        </xdr:cNvSpPr>
      </xdr:nvSpPr>
      <xdr:spPr bwMode="auto">
        <a:xfrm>
          <a:off x="10115550" y="196310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105</xdr:row>
      <xdr:rowOff>0</xdr:rowOff>
    </xdr:from>
    <xdr:ext cx="114300" cy="161925"/>
    <xdr:sp macro="" textlink="">
      <xdr:nvSpPr>
        <xdr:cNvPr id="21903" name="Text Box 61"/>
        <xdr:cNvSpPr txBox="1">
          <a:spLocks noChangeArrowheads="1"/>
        </xdr:cNvSpPr>
      </xdr:nvSpPr>
      <xdr:spPr bwMode="auto">
        <a:xfrm>
          <a:off x="10115550" y="196310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105</xdr:row>
      <xdr:rowOff>0</xdr:rowOff>
    </xdr:from>
    <xdr:ext cx="114300" cy="161925"/>
    <xdr:sp macro="" textlink="">
      <xdr:nvSpPr>
        <xdr:cNvPr id="21904" name="Text Box 61"/>
        <xdr:cNvSpPr txBox="1">
          <a:spLocks noChangeArrowheads="1"/>
        </xdr:cNvSpPr>
      </xdr:nvSpPr>
      <xdr:spPr bwMode="auto">
        <a:xfrm>
          <a:off x="10115550" y="196310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742950</xdr:colOff>
      <xdr:row>156</xdr:row>
      <xdr:rowOff>0</xdr:rowOff>
    </xdr:from>
    <xdr:to>
      <xdr:col>7</xdr:col>
      <xdr:colOff>208530</xdr:colOff>
      <xdr:row>156</xdr:row>
      <xdr:rowOff>95250</xdr:rowOff>
    </xdr:to>
    <xdr:sp macro="" textlink="">
      <xdr:nvSpPr>
        <xdr:cNvPr id="21905" name="Text Box 65"/>
        <xdr:cNvSpPr txBox="1">
          <a:spLocks noChangeArrowheads="1"/>
        </xdr:cNvSpPr>
      </xdr:nvSpPr>
      <xdr:spPr bwMode="auto">
        <a:xfrm>
          <a:off x="4457700" y="9810750"/>
          <a:ext cx="29425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156</xdr:row>
      <xdr:rowOff>0</xdr:rowOff>
    </xdr:from>
    <xdr:to>
      <xdr:col>7</xdr:col>
      <xdr:colOff>208530</xdr:colOff>
      <xdr:row>156</xdr:row>
      <xdr:rowOff>95250</xdr:rowOff>
    </xdr:to>
    <xdr:sp macro="" textlink="">
      <xdr:nvSpPr>
        <xdr:cNvPr id="21906" name="Text Box 65"/>
        <xdr:cNvSpPr txBox="1">
          <a:spLocks noChangeArrowheads="1"/>
        </xdr:cNvSpPr>
      </xdr:nvSpPr>
      <xdr:spPr bwMode="auto">
        <a:xfrm>
          <a:off x="4457700" y="9810750"/>
          <a:ext cx="29425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156</xdr:row>
      <xdr:rowOff>0</xdr:rowOff>
    </xdr:from>
    <xdr:to>
      <xdr:col>7</xdr:col>
      <xdr:colOff>208530</xdr:colOff>
      <xdr:row>156</xdr:row>
      <xdr:rowOff>114300</xdr:rowOff>
    </xdr:to>
    <xdr:sp macro="" textlink="">
      <xdr:nvSpPr>
        <xdr:cNvPr id="21907" name="Text Box 65"/>
        <xdr:cNvSpPr txBox="1">
          <a:spLocks noChangeArrowheads="1"/>
        </xdr:cNvSpPr>
      </xdr:nvSpPr>
      <xdr:spPr bwMode="auto">
        <a:xfrm>
          <a:off x="4457700" y="9810750"/>
          <a:ext cx="29425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156</xdr:row>
      <xdr:rowOff>0</xdr:rowOff>
    </xdr:from>
    <xdr:to>
      <xdr:col>7</xdr:col>
      <xdr:colOff>208530</xdr:colOff>
      <xdr:row>156</xdr:row>
      <xdr:rowOff>123825</xdr:rowOff>
    </xdr:to>
    <xdr:sp macro="" textlink="">
      <xdr:nvSpPr>
        <xdr:cNvPr id="21908" name="Text Box 65"/>
        <xdr:cNvSpPr txBox="1">
          <a:spLocks noChangeArrowheads="1"/>
        </xdr:cNvSpPr>
      </xdr:nvSpPr>
      <xdr:spPr bwMode="auto">
        <a:xfrm>
          <a:off x="4457700" y="9810750"/>
          <a:ext cx="29425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156</xdr:row>
      <xdr:rowOff>0</xdr:rowOff>
    </xdr:from>
    <xdr:to>
      <xdr:col>7</xdr:col>
      <xdr:colOff>208530</xdr:colOff>
      <xdr:row>156</xdr:row>
      <xdr:rowOff>114300</xdr:rowOff>
    </xdr:to>
    <xdr:sp macro="" textlink="">
      <xdr:nvSpPr>
        <xdr:cNvPr id="21909" name="Text Box 65"/>
        <xdr:cNvSpPr txBox="1">
          <a:spLocks noChangeArrowheads="1"/>
        </xdr:cNvSpPr>
      </xdr:nvSpPr>
      <xdr:spPr bwMode="auto">
        <a:xfrm>
          <a:off x="4457700" y="9810750"/>
          <a:ext cx="29425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742950</xdr:colOff>
      <xdr:row>155</xdr:row>
      <xdr:rowOff>0</xdr:rowOff>
    </xdr:from>
    <xdr:ext cx="299769" cy="95250"/>
    <xdr:sp macro="" textlink="">
      <xdr:nvSpPr>
        <xdr:cNvPr id="21910" name="Text Box 65"/>
        <xdr:cNvSpPr txBox="1">
          <a:spLocks noChangeArrowheads="1"/>
        </xdr:cNvSpPr>
      </xdr:nvSpPr>
      <xdr:spPr bwMode="auto">
        <a:xfrm>
          <a:off x="4457700" y="7677150"/>
          <a:ext cx="299769"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155</xdr:row>
      <xdr:rowOff>0</xdr:rowOff>
    </xdr:from>
    <xdr:ext cx="299769" cy="95250"/>
    <xdr:sp macro="" textlink="">
      <xdr:nvSpPr>
        <xdr:cNvPr id="21911" name="Text Box 65"/>
        <xdr:cNvSpPr txBox="1">
          <a:spLocks noChangeArrowheads="1"/>
        </xdr:cNvSpPr>
      </xdr:nvSpPr>
      <xdr:spPr bwMode="auto">
        <a:xfrm>
          <a:off x="4457700" y="7677150"/>
          <a:ext cx="299769"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155</xdr:row>
      <xdr:rowOff>0</xdr:rowOff>
    </xdr:from>
    <xdr:ext cx="299769" cy="114300"/>
    <xdr:sp macro="" textlink="">
      <xdr:nvSpPr>
        <xdr:cNvPr id="21912" name="Text Box 65"/>
        <xdr:cNvSpPr txBox="1">
          <a:spLocks noChangeArrowheads="1"/>
        </xdr:cNvSpPr>
      </xdr:nvSpPr>
      <xdr:spPr bwMode="auto">
        <a:xfrm>
          <a:off x="4457700" y="7677150"/>
          <a:ext cx="299769"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155</xdr:row>
      <xdr:rowOff>0</xdr:rowOff>
    </xdr:from>
    <xdr:ext cx="299769" cy="123825"/>
    <xdr:sp macro="" textlink="">
      <xdr:nvSpPr>
        <xdr:cNvPr id="21913" name="Text Box 65"/>
        <xdr:cNvSpPr txBox="1">
          <a:spLocks noChangeArrowheads="1"/>
        </xdr:cNvSpPr>
      </xdr:nvSpPr>
      <xdr:spPr bwMode="auto">
        <a:xfrm>
          <a:off x="4457700" y="7677150"/>
          <a:ext cx="299769"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155</xdr:row>
      <xdr:rowOff>0</xdr:rowOff>
    </xdr:from>
    <xdr:ext cx="299769" cy="114300"/>
    <xdr:sp macro="" textlink="">
      <xdr:nvSpPr>
        <xdr:cNvPr id="21914" name="Text Box 65"/>
        <xdr:cNvSpPr txBox="1">
          <a:spLocks noChangeArrowheads="1"/>
        </xdr:cNvSpPr>
      </xdr:nvSpPr>
      <xdr:spPr bwMode="auto">
        <a:xfrm>
          <a:off x="4457700" y="7677150"/>
          <a:ext cx="299769"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156</xdr:row>
      <xdr:rowOff>0</xdr:rowOff>
    </xdr:from>
    <xdr:ext cx="299769" cy="95250"/>
    <xdr:sp macro="" textlink="">
      <xdr:nvSpPr>
        <xdr:cNvPr id="21915" name="Text Box 65"/>
        <xdr:cNvSpPr txBox="1">
          <a:spLocks noChangeArrowheads="1"/>
        </xdr:cNvSpPr>
      </xdr:nvSpPr>
      <xdr:spPr bwMode="auto">
        <a:xfrm>
          <a:off x="4457700" y="9810750"/>
          <a:ext cx="299769"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156</xdr:row>
      <xdr:rowOff>0</xdr:rowOff>
    </xdr:from>
    <xdr:ext cx="299769" cy="95250"/>
    <xdr:sp macro="" textlink="">
      <xdr:nvSpPr>
        <xdr:cNvPr id="21916" name="Text Box 65"/>
        <xdr:cNvSpPr txBox="1">
          <a:spLocks noChangeArrowheads="1"/>
        </xdr:cNvSpPr>
      </xdr:nvSpPr>
      <xdr:spPr bwMode="auto">
        <a:xfrm>
          <a:off x="4457700" y="9810750"/>
          <a:ext cx="299769"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156</xdr:row>
      <xdr:rowOff>0</xdr:rowOff>
    </xdr:from>
    <xdr:ext cx="299769" cy="114300"/>
    <xdr:sp macro="" textlink="">
      <xdr:nvSpPr>
        <xdr:cNvPr id="21917" name="Text Box 65"/>
        <xdr:cNvSpPr txBox="1">
          <a:spLocks noChangeArrowheads="1"/>
        </xdr:cNvSpPr>
      </xdr:nvSpPr>
      <xdr:spPr bwMode="auto">
        <a:xfrm>
          <a:off x="4457700" y="9810750"/>
          <a:ext cx="299769"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156</xdr:row>
      <xdr:rowOff>0</xdr:rowOff>
    </xdr:from>
    <xdr:ext cx="299769" cy="123825"/>
    <xdr:sp macro="" textlink="">
      <xdr:nvSpPr>
        <xdr:cNvPr id="21918" name="Text Box 65"/>
        <xdr:cNvSpPr txBox="1">
          <a:spLocks noChangeArrowheads="1"/>
        </xdr:cNvSpPr>
      </xdr:nvSpPr>
      <xdr:spPr bwMode="auto">
        <a:xfrm>
          <a:off x="4457700" y="9810750"/>
          <a:ext cx="299769"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156</xdr:row>
      <xdr:rowOff>0</xdr:rowOff>
    </xdr:from>
    <xdr:ext cx="299769" cy="114300"/>
    <xdr:sp macro="" textlink="">
      <xdr:nvSpPr>
        <xdr:cNvPr id="21919" name="Text Box 65"/>
        <xdr:cNvSpPr txBox="1">
          <a:spLocks noChangeArrowheads="1"/>
        </xdr:cNvSpPr>
      </xdr:nvSpPr>
      <xdr:spPr bwMode="auto">
        <a:xfrm>
          <a:off x="4457700" y="9810750"/>
          <a:ext cx="299769"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742950</xdr:colOff>
      <xdr:row>157</xdr:row>
      <xdr:rowOff>0</xdr:rowOff>
    </xdr:from>
    <xdr:to>
      <xdr:col>7</xdr:col>
      <xdr:colOff>208530</xdr:colOff>
      <xdr:row>157</xdr:row>
      <xdr:rowOff>95250</xdr:rowOff>
    </xdr:to>
    <xdr:sp macro="" textlink="">
      <xdr:nvSpPr>
        <xdr:cNvPr id="21920" name="Text Box 65"/>
        <xdr:cNvSpPr txBox="1">
          <a:spLocks noChangeArrowheads="1"/>
        </xdr:cNvSpPr>
      </xdr:nvSpPr>
      <xdr:spPr bwMode="auto">
        <a:xfrm>
          <a:off x="4457700" y="12096750"/>
          <a:ext cx="29425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157</xdr:row>
      <xdr:rowOff>0</xdr:rowOff>
    </xdr:from>
    <xdr:to>
      <xdr:col>7</xdr:col>
      <xdr:colOff>208530</xdr:colOff>
      <xdr:row>157</xdr:row>
      <xdr:rowOff>95250</xdr:rowOff>
    </xdr:to>
    <xdr:sp macro="" textlink="">
      <xdr:nvSpPr>
        <xdr:cNvPr id="21921" name="Text Box 65"/>
        <xdr:cNvSpPr txBox="1">
          <a:spLocks noChangeArrowheads="1"/>
        </xdr:cNvSpPr>
      </xdr:nvSpPr>
      <xdr:spPr bwMode="auto">
        <a:xfrm>
          <a:off x="4457700" y="12096750"/>
          <a:ext cx="29425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157</xdr:row>
      <xdr:rowOff>0</xdr:rowOff>
    </xdr:from>
    <xdr:to>
      <xdr:col>7</xdr:col>
      <xdr:colOff>208530</xdr:colOff>
      <xdr:row>157</xdr:row>
      <xdr:rowOff>114300</xdr:rowOff>
    </xdr:to>
    <xdr:sp macro="" textlink="">
      <xdr:nvSpPr>
        <xdr:cNvPr id="21922" name="Text Box 65"/>
        <xdr:cNvSpPr txBox="1">
          <a:spLocks noChangeArrowheads="1"/>
        </xdr:cNvSpPr>
      </xdr:nvSpPr>
      <xdr:spPr bwMode="auto">
        <a:xfrm>
          <a:off x="4457700" y="12096750"/>
          <a:ext cx="29425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157</xdr:row>
      <xdr:rowOff>0</xdr:rowOff>
    </xdr:from>
    <xdr:to>
      <xdr:col>7</xdr:col>
      <xdr:colOff>208530</xdr:colOff>
      <xdr:row>157</xdr:row>
      <xdr:rowOff>123825</xdr:rowOff>
    </xdr:to>
    <xdr:sp macro="" textlink="">
      <xdr:nvSpPr>
        <xdr:cNvPr id="21923" name="Text Box 65"/>
        <xdr:cNvSpPr txBox="1">
          <a:spLocks noChangeArrowheads="1"/>
        </xdr:cNvSpPr>
      </xdr:nvSpPr>
      <xdr:spPr bwMode="auto">
        <a:xfrm>
          <a:off x="4457700" y="12096750"/>
          <a:ext cx="29425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157</xdr:row>
      <xdr:rowOff>0</xdr:rowOff>
    </xdr:from>
    <xdr:to>
      <xdr:col>7</xdr:col>
      <xdr:colOff>208530</xdr:colOff>
      <xdr:row>157</xdr:row>
      <xdr:rowOff>114300</xdr:rowOff>
    </xdr:to>
    <xdr:sp macro="" textlink="">
      <xdr:nvSpPr>
        <xdr:cNvPr id="21924" name="Text Box 65"/>
        <xdr:cNvSpPr txBox="1">
          <a:spLocks noChangeArrowheads="1"/>
        </xdr:cNvSpPr>
      </xdr:nvSpPr>
      <xdr:spPr bwMode="auto">
        <a:xfrm>
          <a:off x="4457700" y="12096750"/>
          <a:ext cx="29425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236763</xdr:colOff>
      <xdr:row>13</xdr:row>
      <xdr:rowOff>187778</xdr:rowOff>
    </xdr:from>
    <xdr:to>
      <xdr:col>20</xdr:col>
      <xdr:colOff>608239</xdr:colOff>
      <xdr:row>29</xdr:row>
      <xdr:rowOff>83003</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303894</xdr:colOff>
      <xdr:row>0</xdr:row>
      <xdr:rowOff>234797</xdr:rowOff>
    </xdr:from>
    <xdr:to>
      <xdr:col>28</xdr:col>
      <xdr:colOff>412750</xdr:colOff>
      <xdr:row>12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27</xdr:col>
      <xdr:colOff>254000</xdr:colOff>
      <xdr:row>123</xdr:row>
      <xdr:rowOff>95250</xdr:rowOff>
    </xdr:from>
    <xdr:to>
      <xdr:col>37</xdr:col>
      <xdr:colOff>211667</xdr:colOff>
      <xdr:row>141</xdr:row>
      <xdr:rowOff>169332</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68"/>
  <sheetViews>
    <sheetView zoomScaleNormal="100" workbookViewId="0">
      <selection activeCell="I15" sqref="I15"/>
    </sheetView>
  </sheetViews>
  <sheetFormatPr baseColWidth="10" defaultColWidth="0" defaultRowHeight="15" x14ac:dyDescent="0.25"/>
  <cols>
    <col min="1" max="1" width="4.140625" style="113" customWidth="1"/>
    <col min="2" max="2" width="4.7109375" style="48" customWidth="1"/>
    <col min="3" max="3" width="13.140625" style="48" customWidth="1"/>
    <col min="4" max="5" width="11.42578125" style="48" customWidth="1"/>
    <col min="6" max="6" width="13.5703125" style="140" customWidth="1"/>
    <col min="7" max="7" width="12.42578125" style="140" customWidth="1"/>
    <col min="8" max="8" width="37.140625" style="48" customWidth="1"/>
    <col min="9" max="9" width="34.42578125" style="48" customWidth="1"/>
    <col min="10" max="10" width="25.140625" style="48" customWidth="1"/>
    <col min="11" max="12" width="11.42578125" style="48" customWidth="1"/>
    <col min="13" max="13" width="12.5703125" style="48" customWidth="1"/>
    <col min="14" max="18" width="11.42578125" style="48" customWidth="1"/>
    <col min="19" max="19" width="49.85546875" style="48" customWidth="1"/>
    <col min="20" max="20" width="49.28515625" style="48" customWidth="1"/>
    <col min="21" max="21" width="11.42578125" style="108" customWidth="1"/>
    <col min="22" max="23" width="0" hidden="1" customWidth="1"/>
    <col min="24" max="16384" width="11.42578125" hidden="1"/>
  </cols>
  <sheetData>
    <row r="1" spans="1:21" s="2" customFormat="1" ht="12" thickBot="1" x14ac:dyDescent="0.25">
      <c r="A1" s="111"/>
      <c r="B1" s="36"/>
      <c r="C1" s="36"/>
      <c r="D1" s="36"/>
      <c r="E1" s="36"/>
      <c r="F1" s="25"/>
      <c r="G1" s="25"/>
      <c r="H1" s="36"/>
      <c r="I1" s="36"/>
      <c r="J1" s="36"/>
      <c r="K1" s="36"/>
      <c r="L1" s="36"/>
      <c r="M1" s="36"/>
      <c r="N1" s="36"/>
      <c r="O1" s="36"/>
      <c r="P1" s="36"/>
      <c r="Q1" s="36"/>
      <c r="R1" s="36"/>
      <c r="S1" s="36"/>
      <c r="T1" s="36"/>
      <c r="U1" s="36"/>
    </row>
    <row r="2" spans="1:21" s="2" customFormat="1" ht="19.5" customHeight="1" x14ac:dyDescent="0.2">
      <c r="A2" s="111"/>
      <c r="B2" s="273"/>
      <c r="C2" s="274"/>
      <c r="D2" s="275"/>
      <c r="E2" s="282" t="s">
        <v>178</v>
      </c>
      <c r="F2" s="283"/>
      <c r="G2" s="283"/>
      <c r="H2" s="283"/>
      <c r="I2" s="283"/>
      <c r="J2" s="283"/>
      <c r="K2" s="283"/>
      <c r="L2" s="283"/>
      <c r="M2" s="283"/>
      <c r="N2" s="283"/>
      <c r="O2" s="283"/>
      <c r="P2" s="283"/>
      <c r="Q2" s="283"/>
      <c r="R2" s="283"/>
      <c r="S2" s="283"/>
      <c r="T2" s="288" t="s">
        <v>179</v>
      </c>
      <c r="U2" s="289"/>
    </row>
    <row r="3" spans="1:21" s="2" customFormat="1" ht="19.5" customHeight="1" x14ac:dyDescent="0.2">
      <c r="A3" s="111"/>
      <c r="B3" s="276"/>
      <c r="C3" s="277"/>
      <c r="D3" s="278"/>
      <c r="E3" s="284"/>
      <c r="F3" s="285"/>
      <c r="G3" s="285"/>
      <c r="H3" s="285"/>
      <c r="I3" s="285"/>
      <c r="J3" s="285"/>
      <c r="K3" s="285"/>
      <c r="L3" s="285"/>
      <c r="M3" s="285"/>
      <c r="N3" s="285"/>
      <c r="O3" s="285"/>
      <c r="P3" s="285"/>
      <c r="Q3" s="285"/>
      <c r="R3" s="285"/>
      <c r="S3" s="285"/>
      <c r="T3" s="290" t="s">
        <v>182</v>
      </c>
      <c r="U3" s="291"/>
    </row>
    <row r="4" spans="1:21" s="2" customFormat="1" ht="21.75" customHeight="1" x14ac:dyDescent="0.2">
      <c r="A4" s="111"/>
      <c r="B4" s="276"/>
      <c r="C4" s="277"/>
      <c r="D4" s="278"/>
      <c r="E4" s="284"/>
      <c r="F4" s="285"/>
      <c r="G4" s="285"/>
      <c r="H4" s="285"/>
      <c r="I4" s="285"/>
      <c r="J4" s="285"/>
      <c r="K4" s="285"/>
      <c r="L4" s="285"/>
      <c r="M4" s="285"/>
      <c r="N4" s="285"/>
      <c r="O4" s="285"/>
      <c r="P4" s="285"/>
      <c r="Q4" s="285"/>
      <c r="R4" s="285"/>
      <c r="S4" s="285"/>
      <c r="T4" s="290" t="s">
        <v>181</v>
      </c>
      <c r="U4" s="291"/>
    </row>
    <row r="5" spans="1:21" s="2" customFormat="1" ht="15" customHeight="1" thickBot="1" x14ac:dyDescent="0.25">
      <c r="A5" s="111"/>
      <c r="B5" s="279"/>
      <c r="C5" s="280"/>
      <c r="D5" s="281"/>
      <c r="E5" s="286"/>
      <c r="F5" s="287"/>
      <c r="G5" s="287"/>
      <c r="H5" s="287"/>
      <c r="I5" s="287"/>
      <c r="J5" s="287"/>
      <c r="K5" s="287"/>
      <c r="L5" s="287"/>
      <c r="M5" s="287"/>
      <c r="N5" s="287"/>
      <c r="O5" s="287"/>
      <c r="P5" s="287"/>
      <c r="Q5" s="287"/>
      <c r="R5" s="287"/>
      <c r="S5" s="287"/>
      <c r="T5" s="292" t="s">
        <v>180</v>
      </c>
      <c r="U5" s="293"/>
    </row>
    <row r="6" spans="1:21" s="2" customFormat="1" ht="11.25" x14ac:dyDescent="0.2">
      <c r="A6" s="111"/>
      <c r="B6" s="37"/>
      <c r="C6" s="38"/>
      <c r="D6" s="38"/>
      <c r="E6" s="39"/>
      <c r="F6" s="39"/>
      <c r="G6" s="39"/>
      <c r="H6" s="39"/>
      <c r="I6" s="39"/>
      <c r="J6" s="39"/>
      <c r="K6" s="39"/>
      <c r="L6" s="39"/>
      <c r="M6" s="39"/>
      <c r="N6" s="39"/>
      <c r="O6" s="39"/>
      <c r="P6" s="39"/>
      <c r="Q6" s="39"/>
      <c r="R6" s="39"/>
      <c r="S6" s="39"/>
      <c r="T6" s="40"/>
      <c r="U6" s="38"/>
    </row>
    <row r="7" spans="1:21" s="2" customFormat="1" ht="11.25" x14ac:dyDescent="0.2">
      <c r="A7" s="111"/>
      <c r="B7" s="41"/>
      <c r="C7" s="41"/>
      <c r="D7" s="41"/>
      <c r="E7" s="41"/>
      <c r="F7" s="134"/>
      <c r="G7" s="134"/>
      <c r="H7" s="40"/>
      <c r="I7" s="40"/>
      <c r="J7" s="40"/>
      <c r="K7" s="40"/>
      <c r="L7" s="40"/>
      <c r="M7" s="40"/>
      <c r="N7" s="42"/>
      <c r="O7" s="42"/>
      <c r="P7" s="42"/>
      <c r="Q7" s="42"/>
      <c r="R7" s="42"/>
      <c r="S7" s="42"/>
      <c r="T7" s="36"/>
      <c r="U7" s="36"/>
    </row>
    <row r="8" spans="1:21" s="2" customFormat="1" ht="16.5" customHeight="1" x14ac:dyDescent="0.2">
      <c r="A8" s="111"/>
      <c r="B8" s="36"/>
      <c r="C8" s="43"/>
      <c r="D8" s="43"/>
      <c r="E8" s="43"/>
      <c r="F8" s="132"/>
      <c r="G8" s="39"/>
      <c r="H8" s="40"/>
      <c r="I8" s="40"/>
      <c r="J8" s="40"/>
      <c r="K8" s="40"/>
      <c r="L8" s="42"/>
      <c r="M8" s="5"/>
      <c r="N8" s="5"/>
      <c r="O8" s="5"/>
      <c r="P8" s="5"/>
      <c r="Q8" s="5"/>
      <c r="R8" s="5"/>
      <c r="S8" s="42"/>
      <c r="T8" s="36"/>
      <c r="U8" s="36"/>
    </row>
    <row r="9" spans="1:21" s="2" customFormat="1" ht="11.25" x14ac:dyDescent="0.2">
      <c r="A9" s="111"/>
      <c r="B9" s="6"/>
      <c r="C9" s="6"/>
      <c r="D9" s="6"/>
      <c r="E9" s="6"/>
      <c r="F9" s="135"/>
      <c r="G9" s="135"/>
      <c r="H9" s="4"/>
      <c r="I9" s="40"/>
      <c r="J9" s="40"/>
      <c r="K9" s="40"/>
      <c r="L9" s="42"/>
      <c r="M9" s="5"/>
      <c r="N9" s="5"/>
      <c r="O9" s="5"/>
      <c r="P9" s="5"/>
      <c r="Q9" s="5"/>
      <c r="R9" s="5"/>
      <c r="S9" s="42"/>
      <c r="T9" s="36"/>
      <c r="U9" s="36"/>
    </row>
    <row r="10" spans="1:21" s="2" customFormat="1" ht="11.25" x14ac:dyDescent="0.2">
      <c r="A10" s="111"/>
      <c r="B10" s="7" t="s">
        <v>0</v>
      </c>
      <c r="C10" s="3"/>
      <c r="D10" s="3"/>
      <c r="E10" s="8"/>
      <c r="F10" s="136"/>
      <c r="G10" s="11" t="s">
        <v>1</v>
      </c>
      <c r="H10" s="8"/>
      <c r="I10" s="40"/>
      <c r="J10" s="40"/>
      <c r="K10" s="40"/>
      <c r="L10" s="40"/>
      <c r="M10" s="4"/>
      <c r="N10" s="1"/>
      <c r="O10" s="4"/>
      <c r="P10" s="4"/>
      <c r="Q10" s="270">
        <v>42613</v>
      </c>
      <c r="R10" s="271"/>
      <c r="S10" s="40"/>
      <c r="T10" s="36"/>
      <c r="U10" s="36"/>
    </row>
    <row r="11" spans="1:21" s="2" customFormat="1" ht="11.25" x14ac:dyDescent="0.2">
      <c r="A11" s="111"/>
      <c r="B11" s="44"/>
      <c r="C11" s="37"/>
      <c r="D11" s="37"/>
      <c r="E11" s="45"/>
      <c r="F11" s="132"/>
      <c r="G11" s="142"/>
      <c r="H11" s="45"/>
      <c r="I11" s="40"/>
      <c r="J11" s="40"/>
      <c r="K11" s="40"/>
      <c r="L11" s="40"/>
      <c r="M11" s="4"/>
      <c r="N11" s="1"/>
      <c r="O11" s="4"/>
      <c r="P11" s="4"/>
      <c r="Q11" s="10"/>
      <c r="R11" s="10"/>
      <c r="S11" s="40"/>
      <c r="T11" s="40"/>
      <c r="U11" s="36"/>
    </row>
    <row r="12" spans="1:21" s="2" customFormat="1" ht="11.25" x14ac:dyDescent="0.2">
      <c r="A12" s="111"/>
      <c r="B12" s="7" t="s">
        <v>2</v>
      </c>
      <c r="C12" s="37"/>
      <c r="D12" s="37"/>
      <c r="E12" s="45"/>
      <c r="F12" s="132"/>
      <c r="G12" s="133" t="s">
        <v>413</v>
      </c>
      <c r="H12" s="45"/>
      <c r="I12" s="40"/>
      <c r="J12" s="40"/>
      <c r="K12" s="40"/>
      <c r="L12" s="40"/>
      <c r="M12" s="4"/>
      <c r="N12" s="1"/>
      <c r="O12" s="4"/>
      <c r="P12" s="4"/>
      <c r="Q12" s="10"/>
      <c r="R12" s="10"/>
      <c r="S12" s="40"/>
      <c r="T12" s="40"/>
      <c r="U12" s="36"/>
    </row>
    <row r="13" spans="1:21" s="2" customFormat="1" ht="11.25" x14ac:dyDescent="0.2">
      <c r="A13" s="111"/>
      <c r="B13" s="9" t="s">
        <v>3</v>
      </c>
      <c r="C13" s="37"/>
      <c r="D13" s="37"/>
      <c r="E13" s="119"/>
      <c r="F13" s="132"/>
      <c r="G13" s="133" t="s">
        <v>414</v>
      </c>
      <c r="H13" s="119"/>
      <c r="I13" s="40"/>
      <c r="J13" s="40"/>
      <c r="K13" s="40"/>
      <c r="L13" s="40"/>
      <c r="M13" s="4"/>
      <c r="N13" s="1"/>
      <c r="O13" s="4"/>
      <c r="P13" s="4"/>
      <c r="Q13" s="10"/>
      <c r="R13" s="10"/>
      <c r="S13" s="40"/>
      <c r="T13" s="40"/>
      <c r="U13" s="36"/>
    </row>
    <row r="14" spans="1:21" s="2" customFormat="1" ht="11.25" x14ac:dyDescent="0.2">
      <c r="A14" s="111"/>
      <c r="B14" s="9" t="s">
        <v>4</v>
      </c>
      <c r="C14" s="37"/>
      <c r="D14" s="37"/>
      <c r="E14" s="119"/>
      <c r="F14" s="132"/>
      <c r="G14" s="133" t="s">
        <v>415</v>
      </c>
      <c r="H14" s="119"/>
      <c r="I14" s="40"/>
      <c r="J14" s="40"/>
      <c r="K14" s="40"/>
      <c r="L14" s="40"/>
      <c r="M14" s="40"/>
      <c r="N14" s="36"/>
      <c r="O14" s="40"/>
      <c r="P14" s="40"/>
      <c r="Q14" s="47"/>
      <c r="R14" s="47"/>
      <c r="S14" s="40"/>
      <c r="T14" s="40"/>
      <c r="U14" s="36"/>
    </row>
    <row r="15" spans="1:21" s="2" customFormat="1" ht="11.25" x14ac:dyDescent="0.2">
      <c r="A15" s="111"/>
      <c r="B15" s="9" t="s">
        <v>5</v>
      </c>
      <c r="C15" s="37"/>
      <c r="D15" s="37"/>
      <c r="E15" s="119"/>
      <c r="F15" s="132"/>
      <c r="G15" s="133" t="s">
        <v>416</v>
      </c>
      <c r="H15" s="119"/>
      <c r="I15" s="40"/>
      <c r="J15" s="40"/>
      <c r="K15" s="40"/>
      <c r="L15" s="40"/>
      <c r="M15" s="40"/>
      <c r="N15" s="36"/>
      <c r="O15" s="40"/>
      <c r="P15" s="40"/>
      <c r="Q15" s="47"/>
      <c r="R15" s="47"/>
      <c r="S15" s="40"/>
      <c r="T15" s="40"/>
      <c r="U15" s="36"/>
    </row>
    <row r="16" spans="1:21" s="2" customFormat="1" ht="11.25" x14ac:dyDescent="0.2">
      <c r="A16" s="111"/>
      <c r="B16" s="9" t="s">
        <v>6</v>
      </c>
      <c r="C16" s="37"/>
      <c r="D16" s="37"/>
      <c r="E16" s="119"/>
      <c r="F16" s="132"/>
      <c r="G16" s="133" t="s">
        <v>417</v>
      </c>
      <c r="H16" s="119"/>
      <c r="I16" s="40"/>
      <c r="J16" s="40"/>
      <c r="K16" s="40"/>
      <c r="L16" s="40"/>
      <c r="M16" s="40"/>
      <c r="N16" s="36"/>
      <c r="O16" s="40"/>
      <c r="P16" s="40"/>
      <c r="Q16" s="47"/>
      <c r="R16" s="47"/>
      <c r="S16" s="40"/>
      <c r="T16" s="40"/>
      <c r="U16" s="36"/>
    </row>
    <row r="17" spans="1:22" s="2" customFormat="1" ht="11.25" x14ac:dyDescent="0.2">
      <c r="A17" s="111"/>
      <c r="B17" s="9" t="s">
        <v>7</v>
      </c>
      <c r="C17" s="37"/>
      <c r="D17" s="37"/>
      <c r="E17" s="119"/>
      <c r="F17" s="132"/>
      <c r="G17" s="133" t="s">
        <v>413</v>
      </c>
      <c r="H17" s="119"/>
      <c r="I17" s="40"/>
      <c r="J17" s="40"/>
      <c r="K17" s="40"/>
      <c r="L17" s="40"/>
      <c r="M17" s="40"/>
      <c r="N17" s="36"/>
      <c r="O17" s="40"/>
      <c r="P17" s="40"/>
      <c r="Q17" s="47"/>
      <c r="R17" s="47"/>
      <c r="S17" s="40"/>
      <c r="T17" s="40"/>
      <c r="U17" s="36"/>
    </row>
    <row r="18" spans="1:22" s="2" customFormat="1" ht="11.25" x14ac:dyDescent="0.2">
      <c r="A18" s="111"/>
      <c r="B18" s="9" t="s">
        <v>8</v>
      </c>
      <c r="C18" s="37"/>
      <c r="D18" s="37"/>
      <c r="E18" s="119"/>
      <c r="F18" s="132"/>
      <c r="G18" s="133" t="s">
        <v>418</v>
      </c>
      <c r="H18" s="114"/>
      <c r="I18" s="40"/>
      <c r="J18" s="40"/>
      <c r="K18" s="40"/>
      <c r="L18" s="40"/>
      <c r="M18" s="40"/>
      <c r="N18" s="36"/>
      <c r="O18" s="40"/>
      <c r="P18" s="40"/>
      <c r="Q18" s="47"/>
      <c r="R18" s="47"/>
      <c r="S18" s="40"/>
      <c r="T18" s="40"/>
      <c r="U18" s="36"/>
    </row>
    <row r="19" spans="1:22" s="2" customFormat="1" ht="11.25" x14ac:dyDescent="0.2">
      <c r="A19" s="111"/>
      <c r="B19" s="9" t="s">
        <v>9</v>
      </c>
      <c r="C19" s="37"/>
      <c r="D19" s="37"/>
      <c r="E19" s="119"/>
      <c r="F19" s="132"/>
      <c r="G19" s="133" t="s">
        <v>10</v>
      </c>
      <c r="H19" s="114"/>
      <c r="I19" s="40"/>
      <c r="J19" s="40"/>
      <c r="K19" s="40"/>
      <c r="L19" s="40"/>
      <c r="M19" s="40"/>
      <c r="N19" s="36"/>
      <c r="O19" s="40"/>
      <c r="P19" s="40"/>
      <c r="Q19" s="47"/>
      <c r="R19" s="47"/>
      <c r="S19" s="40"/>
      <c r="T19" s="40"/>
      <c r="U19" s="36"/>
    </row>
    <row r="20" spans="1:22" s="2" customFormat="1" ht="11.25" x14ac:dyDescent="0.2">
      <c r="A20" s="111"/>
      <c r="B20" s="9" t="s">
        <v>11</v>
      </c>
      <c r="C20" s="37"/>
      <c r="D20" s="37"/>
      <c r="E20" s="119"/>
      <c r="F20" s="132"/>
      <c r="G20" s="133" t="s">
        <v>419</v>
      </c>
      <c r="H20" s="114"/>
      <c r="I20" s="40"/>
      <c r="J20" s="40"/>
      <c r="K20" s="40"/>
      <c r="L20" s="40"/>
      <c r="M20" s="40"/>
      <c r="N20" s="36"/>
      <c r="O20" s="40"/>
      <c r="P20" s="40"/>
      <c r="Q20" s="47"/>
      <c r="R20" s="47"/>
      <c r="S20" s="40"/>
      <c r="T20" s="40"/>
      <c r="U20" s="36"/>
    </row>
    <row r="21" spans="1:22" s="2" customFormat="1" ht="11.25" x14ac:dyDescent="0.2">
      <c r="A21" s="111"/>
      <c r="B21" s="9" t="s">
        <v>12</v>
      </c>
      <c r="C21" s="37"/>
      <c r="D21" s="37"/>
      <c r="E21" s="119"/>
      <c r="F21" s="132"/>
      <c r="G21" s="133" t="s">
        <v>420</v>
      </c>
      <c r="H21" s="114"/>
      <c r="I21" s="40"/>
      <c r="J21" s="40"/>
      <c r="K21" s="40"/>
      <c r="L21" s="40"/>
      <c r="M21" s="40"/>
      <c r="N21" s="36"/>
      <c r="O21" s="40"/>
      <c r="P21" s="40"/>
      <c r="Q21" s="47"/>
      <c r="R21" s="47"/>
      <c r="S21" s="40"/>
      <c r="T21" s="40"/>
      <c r="U21" s="36"/>
    </row>
    <row r="22" spans="1:22" s="2" customFormat="1" ht="11.25" x14ac:dyDescent="0.2">
      <c r="A22" s="111"/>
      <c r="B22" s="9" t="s">
        <v>13</v>
      </c>
      <c r="C22" s="37"/>
      <c r="D22" s="37"/>
      <c r="E22" s="119"/>
      <c r="F22" s="132"/>
      <c r="G22" s="133" t="s">
        <v>421</v>
      </c>
      <c r="H22" s="114"/>
      <c r="I22" s="40"/>
      <c r="J22" s="40"/>
      <c r="K22" s="40"/>
      <c r="L22" s="40"/>
      <c r="M22" s="40"/>
      <c r="N22" s="36"/>
      <c r="O22" s="40"/>
      <c r="P22" s="40"/>
      <c r="Q22" s="47"/>
      <c r="R22" s="47"/>
      <c r="S22" s="40"/>
      <c r="T22" s="40"/>
      <c r="U22" s="36"/>
    </row>
    <row r="23" spans="1:22" s="2" customFormat="1" ht="11.25" x14ac:dyDescent="0.2">
      <c r="A23" s="111"/>
      <c r="B23" s="9" t="s">
        <v>14</v>
      </c>
      <c r="C23" s="37"/>
      <c r="D23" s="37"/>
      <c r="E23" s="119"/>
      <c r="F23" s="132"/>
      <c r="G23" s="133" t="s">
        <v>422</v>
      </c>
      <c r="H23" s="114"/>
      <c r="I23" s="40"/>
      <c r="J23" s="40"/>
      <c r="K23" s="40"/>
      <c r="L23" s="40"/>
      <c r="M23" s="40"/>
      <c r="N23" s="36"/>
      <c r="O23" s="40"/>
      <c r="P23" s="40"/>
      <c r="Q23" s="47"/>
      <c r="R23" s="47"/>
      <c r="S23" s="40"/>
      <c r="T23" s="40"/>
      <c r="U23" s="36"/>
    </row>
    <row r="24" spans="1:22" s="2" customFormat="1" ht="11.25" x14ac:dyDescent="0.2">
      <c r="A24" s="111"/>
      <c r="B24" s="11" t="s">
        <v>15</v>
      </c>
      <c r="C24" s="41"/>
      <c r="D24" s="41"/>
      <c r="E24" s="41"/>
      <c r="F24" s="132"/>
      <c r="G24" s="133" t="s">
        <v>422</v>
      </c>
      <c r="H24" s="115"/>
      <c r="I24" s="41"/>
      <c r="J24" s="41"/>
      <c r="K24" s="41"/>
      <c r="L24" s="41" t="s">
        <v>16</v>
      </c>
      <c r="M24" s="41"/>
      <c r="N24" s="41"/>
      <c r="O24" s="41"/>
      <c r="P24" s="41"/>
      <c r="Q24" s="41"/>
      <c r="R24" s="41"/>
      <c r="S24" s="41"/>
      <c r="T24" s="41"/>
      <c r="U24" s="41"/>
      <c r="V24" s="12"/>
    </row>
    <row r="25" spans="1:22" s="2" customFormat="1" ht="11.25" x14ac:dyDescent="0.2">
      <c r="A25" s="111"/>
      <c r="B25" s="9" t="s">
        <v>17</v>
      </c>
      <c r="C25" s="37"/>
      <c r="D25" s="37"/>
      <c r="E25" s="119"/>
      <c r="F25" s="132"/>
      <c r="G25" s="133" t="s">
        <v>18</v>
      </c>
      <c r="H25" s="114"/>
      <c r="I25" s="40"/>
      <c r="J25" s="40"/>
      <c r="K25" s="40"/>
      <c r="L25" s="40"/>
      <c r="M25" s="40"/>
      <c r="N25" s="36"/>
      <c r="O25" s="40"/>
      <c r="P25" s="40"/>
      <c r="Q25" s="47"/>
      <c r="R25" s="47"/>
      <c r="S25" s="40"/>
      <c r="T25" s="40"/>
      <c r="U25" s="36"/>
    </row>
    <row r="26" spans="1:22" s="2" customFormat="1" ht="11.25" x14ac:dyDescent="0.2">
      <c r="A26" s="111"/>
      <c r="B26" s="46"/>
      <c r="C26" s="37"/>
      <c r="D26" s="37"/>
      <c r="E26" s="37"/>
      <c r="F26" s="134"/>
      <c r="G26" s="134"/>
      <c r="H26" s="40"/>
      <c r="I26" s="40"/>
      <c r="J26" s="40"/>
      <c r="K26" s="40"/>
      <c r="L26" s="40"/>
      <c r="M26" s="40"/>
      <c r="N26" s="40"/>
      <c r="O26" s="42"/>
      <c r="P26" s="42"/>
      <c r="Q26" s="42"/>
      <c r="R26" s="42"/>
      <c r="S26" s="42"/>
      <c r="T26" s="40"/>
      <c r="U26" s="40"/>
    </row>
    <row r="27" spans="1:22" s="2" customFormat="1" ht="84" customHeight="1" x14ac:dyDescent="0.2">
      <c r="A27" s="109"/>
      <c r="B27" s="272" t="s">
        <v>19</v>
      </c>
      <c r="C27" s="272" t="s">
        <v>20</v>
      </c>
      <c r="D27" s="272" t="s">
        <v>440</v>
      </c>
      <c r="E27" s="272" t="s">
        <v>441</v>
      </c>
      <c r="F27" s="272" t="s">
        <v>21</v>
      </c>
      <c r="G27" s="272" t="s">
        <v>22</v>
      </c>
      <c r="H27" s="272" t="s">
        <v>442</v>
      </c>
      <c r="I27" s="272" t="s">
        <v>23</v>
      </c>
      <c r="J27" s="272" t="s">
        <v>24</v>
      </c>
      <c r="K27" s="272" t="s">
        <v>443</v>
      </c>
      <c r="L27" s="272" t="s">
        <v>25</v>
      </c>
      <c r="M27" s="272" t="s">
        <v>444</v>
      </c>
      <c r="N27" s="272" t="s">
        <v>445</v>
      </c>
      <c r="O27" s="272" t="s">
        <v>446</v>
      </c>
      <c r="P27" s="294"/>
      <c r="Q27" s="272" t="s">
        <v>448</v>
      </c>
      <c r="R27" s="295" t="s">
        <v>449</v>
      </c>
      <c r="S27" s="272" t="s">
        <v>450</v>
      </c>
      <c r="T27" s="272" t="s">
        <v>451</v>
      </c>
      <c r="U27" s="272" t="s">
        <v>452</v>
      </c>
    </row>
    <row r="28" spans="1:22" s="2" customFormat="1" ht="19.5" customHeight="1" x14ac:dyDescent="0.2">
      <c r="A28" s="109"/>
      <c r="B28" s="272"/>
      <c r="C28" s="272"/>
      <c r="D28" s="272"/>
      <c r="E28" s="272"/>
      <c r="F28" s="272"/>
      <c r="G28" s="272"/>
      <c r="H28" s="272"/>
      <c r="I28" s="272"/>
      <c r="J28" s="272"/>
      <c r="K28" s="272"/>
      <c r="L28" s="272"/>
      <c r="M28" s="272"/>
      <c r="N28" s="272"/>
      <c r="O28" s="118" t="s">
        <v>26</v>
      </c>
      <c r="P28" s="118" t="s">
        <v>447</v>
      </c>
      <c r="Q28" s="272"/>
      <c r="R28" s="295"/>
      <c r="S28" s="272"/>
      <c r="T28" s="272"/>
      <c r="U28" s="272"/>
    </row>
    <row r="29" spans="1:22" s="27" customFormat="1" ht="19.5" customHeight="1" x14ac:dyDescent="0.2">
      <c r="A29" s="110"/>
      <c r="B29" s="272" t="s">
        <v>160</v>
      </c>
      <c r="C29" s="272"/>
      <c r="D29" s="272"/>
      <c r="E29" s="272"/>
      <c r="F29" s="272"/>
      <c r="G29" s="272"/>
      <c r="H29" s="272"/>
      <c r="I29" s="272"/>
      <c r="J29" s="272"/>
      <c r="K29" s="272"/>
      <c r="L29" s="272"/>
      <c r="M29" s="272"/>
      <c r="N29" s="272"/>
      <c r="O29" s="272"/>
      <c r="P29" s="272"/>
      <c r="Q29" s="272"/>
      <c r="R29" s="272"/>
      <c r="S29" s="272"/>
      <c r="T29" s="272"/>
      <c r="U29" s="272"/>
    </row>
    <row r="30" spans="1:22" s="26" customFormat="1" ht="130.5" customHeight="1" x14ac:dyDescent="0.2">
      <c r="A30" s="98">
        <v>1</v>
      </c>
      <c r="B30" s="15">
        <v>1</v>
      </c>
      <c r="C30" s="15">
        <v>4</v>
      </c>
      <c r="D30" s="22">
        <v>42460</v>
      </c>
      <c r="E30" s="15" t="s">
        <v>183</v>
      </c>
      <c r="F30" s="15" t="s">
        <v>145</v>
      </c>
      <c r="G30" s="23" t="s">
        <v>423</v>
      </c>
      <c r="H30" s="49" t="s">
        <v>184</v>
      </c>
      <c r="I30" s="49" t="s">
        <v>185</v>
      </c>
      <c r="J30" s="49" t="s">
        <v>186</v>
      </c>
      <c r="K30" s="50" t="s">
        <v>187</v>
      </c>
      <c r="L30" s="51">
        <v>1</v>
      </c>
      <c r="M30" s="50" t="s">
        <v>188</v>
      </c>
      <c r="N30" s="23" t="s">
        <v>38</v>
      </c>
      <c r="O30" s="24">
        <v>42460</v>
      </c>
      <c r="P30" s="24">
        <v>42520</v>
      </c>
      <c r="Q30" s="57">
        <v>1</v>
      </c>
      <c r="R30" s="57">
        <v>1</v>
      </c>
      <c r="S30" s="14" t="s">
        <v>885</v>
      </c>
      <c r="T30" s="14" t="s">
        <v>886</v>
      </c>
      <c r="U30" s="15" t="s">
        <v>48</v>
      </c>
    </row>
    <row r="31" spans="1:22" s="26" customFormat="1" ht="306" customHeight="1" x14ac:dyDescent="0.2">
      <c r="A31" s="98">
        <v>2</v>
      </c>
      <c r="B31" s="15">
        <v>2</v>
      </c>
      <c r="C31" s="15">
        <v>5</v>
      </c>
      <c r="D31" s="22">
        <v>42439</v>
      </c>
      <c r="E31" s="15" t="s">
        <v>183</v>
      </c>
      <c r="F31" s="15" t="s">
        <v>189</v>
      </c>
      <c r="G31" s="15" t="s">
        <v>190</v>
      </c>
      <c r="H31" s="14" t="s">
        <v>191</v>
      </c>
      <c r="I31" s="14" t="s">
        <v>192</v>
      </c>
      <c r="J31" s="49" t="s">
        <v>193</v>
      </c>
      <c r="K31" s="50" t="s">
        <v>194</v>
      </c>
      <c r="L31" s="51">
        <v>1</v>
      </c>
      <c r="M31" s="50" t="s">
        <v>188</v>
      </c>
      <c r="N31" s="23" t="s">
        <v>38</v>
      </c>
      <c r="O31" s="24">
        <v>42439</v>
      </c>
      <c r="P31" s="24">
        <v>42490</v>
      </c>
      <c r="Q31" s="57">
        <v>1</v>
      </c>
      <c r="R31" s="57">
        <v>1</v>
      </c>
      <c r="S31" s="14" t="s">
        <v>887</v>
      </c>
      <c r="T31" s="19" t="s">
        <v>888</v>
      </c>
      <c r="U31" s="15" t="s">
        <v>48</v>
      </c>
    </row>
    <row r="32" spans="1:22" s="26" customFormat="1" ht="337.5" customHeight="1" x14ac:dyDescent="0.2">
      <c r="A32" s="98">
        <v>3</v>
      </c>
      <c r="B32" s="15">
        <v>3</v>
      </c>
      <c r="C32" s="52">
        <v>6</v>
      </c>
      <c r="D32" s="22">
        <v>42566</v>
      </c>
      <c r="E32" s="84" t="s">
        <v>40</v>
      </c>
      <c r="F32" s="14" t="s">
        <v>424</v>
      </c>
      <c r="G32" s="15" t="s">
        <v>425</v>
      </c>
      <c r="H32" s="14" t="s">
        <v>426</v>
      </c>
      <c r="I32" s="14" t="s">
        <v>427</v>
      </c>
      <c r="J32" s="14" t="s">
        <v>428</v>
      </c>
      <c r="K32" s="14" t="s">
        <v>429</v>
      </c>
      <c r="L32" s="63">
        <v>1</v>
      </c>
      <c r="M32" s="15" t="s">
        <v>37</v>
      </c>
      <c r="N32" s="23" t="s">
        <v>38</v>
      </c>
      <c r="O32" s="22">
        <v>42552</v>
      </c>
      <c r="P32" s="22">
        <v>42613</v>
      </c>
      <c r="Q32" s="57">
        <v>1</v>
      </c>
      <c r="R32" s="57">
        <v>1</v>
      </c>
      <c r="S32" s="14" t="s">
        <v>889</v>
      </c>
      <c r="T32" s="19" t="s">
        <v>890</v>
      </c>
      <c r="U32" s="15" t="s">
        <v>39</v>
      </c>
    </row>
    <row r="33" spans="1:23" s="26" customFormat="1" ht="306" customHeight="1" x14ac:dyDescent="0.2">
      <c r="A33" s="98">
        <v>4</v>
      </c>
      <c r="B33" s="15">
        <v>4</v>
      </c>
      <c r="C33" s="52">
        <v>6</v>
      </c>
      <c r="D33" s="22">
        <v>42566</v>
      </c>
      <c r="E33" s="84" t="s">
        <v>40</v>
      </c>
      <c r="F33" s="14" t="s">
        <v>424</v>
      </c>
      <c r="G33" s="15" t="s">
        <v>430</v>
      </c>
      <c r="H33" s="14" t="s">
        <v>431</v>
      </c>
      <c r="I33" s="14" t="s">
        <v>432</v>
      </c>
      <c r="J33" s="14" t="s">
        <v>433</v>
      </c>
      <c r="K33" s="14" t="s">
        <v>434</v>
      </c>
      <c r="L33" s="63">
        <v>1</v>
      </c>
      <c r="M33" s="15" t="s">
        <v>37</v>
      </c>
      <c r="N33" s="23" t="s">
        <v>38</v>
      </c>
      <c r="O33" s="145">
        <v>42566</v>
      </c>
      <c r="P33" s="22">
        <v>42658</v>
      </c>
      <c r="Q33" s="57"/>
      <c r="R33" s="57">
        <v>0.3</v>
      </c>
      <c r="S33" s="14" t="s">
        <v>891</v>
      </c>
      <c r="T33" s="19" t="s">
        <v>892</v>
      </c>
      <c r="U33" s="15" t="s">
        <v>50</v>
      </c>
    </row>
    <row r="34" spans="1:23" s="26" customFormat="1" ht="306" customHeight="1" x14ac:dyDescent="0.2">
      <c r="A34" s="98">
        <v>5</v>
      </c>
      <c r="B34" s="15">
        <v>5</v>
      </c>
      <c r="C34" s="52">
        <v>6</v>
      </c>
      <c r="D34" s="22">
        <v>42566</v>
      </c>
      <c r="E34" s="146" t="s">
        <v>40</v>
      </c>
      <c r="F34" s="94" t="s">
        <v>435</v>
      </c>
      <c r="G34" s="87">
        <v>2.2999999999999998</v>
      </c>
      <c r="H34" s="94" t="s">
        <v>436</v>
      </c>
      <c r="I34" s="147" t="s">
        <v>437</v>
      </c>
      <c r="J34" s="147" t="s">
        <v>438</v>
      </c>
      <c r="K34" s="147" t="s">
        <v>439</v>
      </c>
      <c r="L34" s="63">
        <v>1</v>
      </c>
      <c r="M34" s="87" t="s">
        <v>37</v>
      </c>
      <c r="N34" s="23" t="s">
        <v>38</v>
      </c>
      <c r="O34" s="146">
        <v>42562</v>
      </c>
      <c r="P34" s="146">
        <v>42674</v>
      </c>
      <c r="Q34" s="57"/>
      <c r="R34" s="57">
        <v>0.8</v>
      </c>
      <c r="S34" s="14" t="s">
        <v>893</v>
      </c>
      <c r="T34" s="49" t="s">
        <v>894</v>
      </c>
      <c r="U34" s="15" t="s">
        <v>50</v>
      </c>
    </row>
    <row r="35" spans="1:23" s="27" customFormat="1" ht="19.5" customHeight="1" x14ac:dyDescent="0.2">
      <c r="A35" s="110"/>
      <c r="B35" s="267" t="s">
        <v>47</v>
      </c>
      <c r="C35" s="267"/>
      <c r="D35" s="267"/>
      <c r="E35" s="267"/>
      <c r="F35" s="267"/>
      <c r="G35" s="267"/>
      <c r="H35" s="267"/>
      <c r="I35" s="267"/>
      <c r="J35" s="267"/>
      <c r="K35" s="267"/>
      <c r="L35" s="267"/>
      <c r="M35" s="267"/>
      <c r="N35" s="267"/>
      <c r="O35" s="267"/>
      <c r="P35" s="267"/>
      <c r="Q35" s="267"/>
      <c r="R35" s="267"/>
      <c r="S35" s="267"/>
      <c r="T35" s="267"/>
      <c r="U35" s="267"/>
    </row>
    <row r="36" spans="1:23" s="26" customFormat="1" ht="180" x14ac:dyDescent="0.2">
      <c r="A36" s="98">
        <v>6</v>
      </c>
      <c r="B36" s="28">
        <v>1</v>
      </c>
      <c r="C36" s="21">
        <v>1</v>
      </c>
      <c r="D36" s="53">
        <v>41639</v>
      </c>
      <c r="E36" s="53" t="s">
        <v>45</v>
      </c>
      <c r="F36" s="21" t="s">
        <v>114</v>
      </c>
      <c r="G36" s="21" t="s">
        <v>115</v>
      </c>
      <c r="H36" s="30" t="s">
        <v>116</v>
      </c>
      <c r="I36" s="20" t="s">
        <v>117</v>
      </c>
      <c r="J36" s="20" t="s">
        <v>118</v>
      </c>
      <c r="K36" s="20" t="s">
        <v>119</v>
      </c>
      <c r="L36" s="21">
        <v>1</v>
      </c>
      <c r="M36" s="20" t="s">
        <v>120</v>
      </c>
      <c r="N36" s="20" t="s">
        <v>78</v>
      </c>
      <c r="O36" s="124">
        <v>41791</v>
      </c>
      <c r="P36" s="124">
        <v>42004</v>
      </c>
      <c r="Q36" s="55">
        <v>0.9</v>
      </c>
      <c r="R36" s="55">
        <v>0.9</v>
      </c>
      <c r="S36" s="20" t="s">
        <v>465</v>
      </c>
      <c r="T36" s="156" t="s">
        <v>466</v>
      </c>
      <c r="U36" s="73" t="s">
        <v>50</v>
      </c>
    </row>
    <row r="37" spans="1:23" s="26" customFormat="1" ht="90" x14ac:dyDescent="0.2">
      <c r="A37" s="98">
        <v>7</v>
      </c>
      <c r="B37" s="28">
        <v>2</v>
      </c>
      <c r="C37" s="21">
        <v>2</v>
      </c>
      <c r="D37" s="53" t="s">
        <v>121</v>
      </c>
      <c r="E37" s="53" t="s">
        <v>40</v>
      </c>
      <c r="F37" s="21" t="s">
        <v>122</v>
      </c>
      <c r="G37" s="21">
        <v>2</v>
      </c>
      <c r="H37" s="30" t="s">
        <v>123</v>
      </c>
      <c r="I37" s="20" t="s">
        <v>124</v>
      </c>
      <c r="J37" s="20" t="s">
        <v>125</v>
      </c>
      <c r="K37" s="65" t="s">
        <v>126</v>
      </c>
      <c r="L37" s="159" t="s">
        <v>127</v>
      </c>
      <c r="M37" s="20" t="s">
        <v>128</v>
      </c>
      <c r="N37" s="20" t="s">
        <v>113</v>
      </c>
      <c r="O37" s="124">
        <v>41852</v>
      </c>
      <c r="P37" s="124">
        <v>42094</v>
      </c>
      <c r="Q37" s="55">
        <v>0.95</v>
      </c>
      <c r="R37" s="55">
        <v>0.95</v>
      </c>
      <c r="S37" s="20" t="s">
        <v>467</v>
      </c>
      <c r="T37" s="20" t="s">
        <v>895</v>
      </c>
      <c r="U37" s="73" t="s">
        <v>50</v>
      </c>
    </row>
    <row r="38" spans="1:23" s="26" customFormat="1" ht="135" x14ac:dyDescent="0.2">
      <c r="A38" s="98">
        <v>8</v>
      </c>
      <c r="B38" s="28">
        <v>3</v>
      </c>
      <c r="C38" s="52">
        <v>6</v>
      </c>
      <c r="D38" s="53">
        <v>41821</v>
      </c>
      <c r="E38" s="59" t="s">
        <v>40</v>
      </c>
      <c r="F38" s="53" t="s">
        <v>91</v>
      </c>
      <c r="G38" s="53" t="s">
        <v>130</v>
      </c>
      <c r="H38" s="59" t="s">
        <v>195</v>
      </c>
      <c r="I38" s="59" t="s">
        <v>129</v>
      </c>
      <c r="J38" s="20" t="s">
        <v>131</v>
      </c>
      <c r="K38" s="21" t="s">
        <v>132</v>
      </c>
      <c r="L38" s="60">
        <v>1</v>
      </c>
      <c r="M38" s="21" t="s">
        <v>120</v>
      </c>
      <c r="N38" s="61" t="s">
        <v>76</v>
      </c>
      <c r="O38" s="62">
        <v>42437</v>
      </c>
      <c r="P38" s="62">
        <v>42498</v>
      </c>
      <c r="Q38" s="55">
        <v>0.95</v>
      </c>
      <c r="R38" s="55">
        <v>0.95</v>
      </c>
      <c r="S38" s="156" t="s">
        <v>469</v>
      </c>
      <c r="T38" s="156" t="s">
        <v>468</v>
      </c>
      <c r="U38" s="73" t="s">
        <v>50</v>
      </c>
    </row>
    <row r="39" spans="1:23" s="26" customFormat="1" ht="112.5" x14ac:dyDescent="0.2">
      <c r="A39" s="98">
        <v>9</v>
      </c>
      <c r="B39" s="28">
        <v>4</v>
      </c>
      <c r="C39" s="52">
        <v>6</v>
      </c>
      <c r="D39" s="53">
        <v>41821</v>
      </c>
      <c r="E39" s="59" t="s">
        <v>40</v>
      </c>
      <c r="F39" s="53" t="s">
        <v>91</v>
      </c>
      <c r="G39" s="53" t="s">
        <v>41</v>
      </c>
      <c r="H39" s="59" t="s">
        <v>196</v>
      </c>
      <c r="I39" s="59" t="s">
        <v>133</v>
      </c>
      <c r="J39" s="20" t="s">
        <v>134</v>
      </c>
      <c r="K39" s="21" t="s">
        <v>135</v>
      </c>
      <c r="L39" s="60">
        <v>1</v>
      </c>
      <c r="M39" s="21" t="s">
        <v>136</v>
      </c>
      <c r="N39" s="61" t="s">
        <v>76</v>
      </c>
      <c r="O39" s="62">
        <v>42437</v>
      </c>
      <c r="P39" s="62">
        <v>42498</v>
      </c>
      <c r="Q39" s="55">
        <v>0.75</v>
      </c>
      <c r="R39" s="55">
        <v>0.75</v>
      </c>
      <c r="S39" s="156" t="s">
        <v>470</v>
      </c>
      <c r="T39" s="156" t="s">
        <v>471</v>
      </c>
      <c r="U39" s="73" t="s">
        <v>50</v>
      </c>
    </row>
    <row r="40" spans="1:23" s="26" customFormat="1" ht="135" x14ac:dyDescent="0.2">
      <c r="A40" s="98">
        <v>10</v>
      </c>
      <c r="B40" s="28">
        <v>5</v>
      </c>
      <c r="C40" s="52">
        <v>6</v>
      </c>
      <c r="D40" s="53">
        <v>41821</v>
      </c>
      <c r="E40" s="59" t="s">
        <v>40</v>
      </c>
      <c r="F40" s="53" t="s">
        <v>91</v>
      </c>
      <c r="G40" s="53" t="s">
        <v>41</v>
      </c>
      <c r="H40" s="59" t="s">
        <v>197</v>
      </c>
      <c r="I40" s="59" t="s">
        <v>133</v>
      </c>
      <c r="J40" s="20" t="s">
        <v>137</v>
      </c>
      <c r="K40" s="21" t="s">
        <v>138</v>
      </c>
      <c r="L40" s="60">
        <v>1</v>
      </c>
      <c r="M40" s="21" t="s">
        <v>165</v>
      </c>
      <c r="N40" s="61" t="s">
        <v>76</v>
      </c>
      <c r="O40" s="62">
        <v>42437</v>
      </c>
      <c r="P40" s="62">
        <v>42498</v>
      </c>
      <c r="Q40" s="55">
        <v>0.95</v>
      </c>
      <c r="R40" s="55">
        <v>0.95</v>
      </c>
      <c r="S40" s="156" t="s">
        <v>472</v>
      </c>
      <c r="T40" s="156" t="s">
        <v>468</v>
      </c>
      <c r="U40" s="73" t="s">
        <v>50</v>
      </c>
    </row>
    <row r="41" spans="1:23" s="26" customFormat="1" ht="112.5" x14ac:dyDescent="0.2">
      <c r="A41" s="98">
        <v>11</v>
      </c>
      <c r="B41" s="28">
        <v>6</v>
      </c>
      <c r="C41" s="52">
        <v>6</v>
      </c>
      <c r="D41" s="53">
        <v>41821</v>
      </c>
      <c r="E41" s="59" t="s">
        <v>40</v>
      </c>
      <c r="F41" s="53" t="s">
        <v>91</v>
      </c>
      <c r="G41" s="53" t="s">
        <v>41</v>
      </c>
      <c r="H41" s="59" t="s">
        <v>198</v>
      </c>
      <c r="I41" s="59" t="s">
        <v>133</v>
      </c>
      <c r="J41" s="20" t="s">
        <v>134</v>
      </c>
      <c r="K41" s="21" t="s">
        <v>135</v>
      </c>
      <c r="L41" s="60">
        <v>1</v>
      </c>
      <c r="M41" s="21" t="s">
        <v>165</v>
      </c>
      <c r="N41" s="61" t="s">
        <v>76</v>
      </c>
      <c r="O41" s="62">
        <v>42437</v>
      </c>
      <c r="P41" s="62">
        <v>42498</v>
      </c>
      <c r="Q41" s="55">
        <v>0.9</v>
      </c>
      <c r="R41" s="55">
        <v>0.9</v>
      </c>
      <c r="S41" s="156" t="s">
        <v>470</v>
      </c>
      <c r="T41" s="156" t="s">
        <v>473</v>
      </c>
      <c r="U41" s="73" t="s">
        <v>50</v>
      </c>
    </row>
    <row r="42" spans="1:23" s="26" customFormat="1" ht="247.5" x14ac:dyDescent="0.2">
      <c r="A42" s="98">
        <v>12</v>
      </c>
      <c r="B42" s="28">
        <v>7</v>
      </c>
      <c r="C42" s="21">
        <v>7</v>
      </c>
      <c r="D42" s="53">
        <v>41852</v>
      </c>
      <c r="E42" s="59" t="s">
        <v>40</v>
      </c>
      <c r="F42" s="53" t="s">
        <v>139</v>
      </c>
      <c r="G42" s="53" t="s">
        <v>140</v>
      </c>
      <c r="H42" s="59" t="s">
        <v>141</v>
      </c>
      <c r="I42" s="59" t="s">
        <v>142</v>
      </c>
      <c r="J42" s="20" t="s">
        <v>143</v>
      </c>
      <c r="K42" s="21" t="s">
        <v>144</v>
      </c>
      <c r="L42" s="60">
        <v>1</v>
      </c>
      <c r="M42" s="21" t="s">
        <v>120</v>
      </c>
      <c r="N42" s="61" t="s">
        <v>76</v>
      </c>
      <c r="O42" s="53">
        <v>41913</v>
      </c>
      <c r="P42" s="53">
        <v>42094</v>
      </c>
      <c r="Q42" s="55">
        <v>0.9</v>
      </c>
      <c r="R42" s="60">
        <v>0.9</v>
      </c>
      <c r="S42" s="156" t="s">
        <v>475</v>
      </c>
      <c r="T42" s="156" t="s">
        <v>474</v>
      </c>
      <c r="U42" s="73" t="s">
        <v>50</v>
      </c>
    </row>
    <row r="43" spans="1:23" s="26" customFormat="1" ht="90" x14ac:dyDescent="0.2">
      <c r="A43" s="98">
        <v>13</v>
      </c>
      <c r="B43" s="28">
        <v>8</v>
      </c>
      <c r="C43" s="52">
        <v>6</v>
      </c>
      <c r="D43" s="64" t="s">
        <v>146</v>
      </c>
      <c r="E43" s="59" t="s">
        <v>40</v>
      </c>
      <c r="F43" s="66" t="s">
        <v>147</v>
      </c>
      <c r="G43" s="66" t="s">
        <v>43</v>
      </c>
      <c r="H43" s="20" t="s">
        <v>199</v>
      </c>
      <c r="I43" s="20" t="s">
        <v>148</v>
      </c>
      <c r="J43" s="59" t="s">
        <v>150</v>
      </c>
      <c r="K43" s="20" t="s">
        <v>151</v>
      </c>
      <c r="L43" s="21" t="s">
        <v>166</v>
      </c>
      <c r="M43" s="21" t="s">
        <v>52</v>
      </c>
      <c r="N43" s="20" t="s">
        <v>152</v>
      </c>
      <c r="O43" s="62">
        <v>42277</v>
      </c>
      <c r="P43" s="62">
        <v>42643</v>
      </c>
      <c r="Q43" s="55">
        <v>0.9</v>
      </c>
      <c r="R43" s="60">
        <v>0.9</v>
      </c>
      <c r="S43" s="156" t="s">
        <v>476</v>
      </c>
      <c r="T43" s="156" t="s">
        <v>477</v>
      </c>
      <c r="U43" s="73" t="s">
        <v>50</v>
      </c>
    </row>
    <row r="44" spans="1:23" s="26" customFormat="1" ht="123.75" x14ac:dyDescent="0.2">
      <c r="A44" s="98">
        <v>14</v>
      </c>
      <c r="B44" s="28">
        <v>9</v>
      </c>
      <c r="C44" s="52">
        <v>6</v>
      </c>
      <c r="D44" s="64" t="s">
        <v>146</v>
      </c>
      <c r="E44" s="59" t="s">
        <v>40</v>
      </c>
      <c r="F44" s="66" t="s">
        <v>147</v>
      </c>
      <c r="G44" s="66" t="s">
        <v>43</v>
      </c>
      <c r="H44" s="20" t="s">
        <v>200</v>
      </c>
      <c r="I44" s="20" t="s">
        <v>153</v>
      </c>
      <c r="J44" s="59" t="s">
        <v>154</v>
      </c>
      <c r="K44" s="20" t="s">
        <v>155</v>
      </c>
      <c r="L44" s="21" t="s">
        <v>156</v>
      </c>
      <c r="M44" s="21" t="s">
        <v>52</v>
      </c>
      <c r="N44" s="20" t="s">
        <v>157</v>
      </c>
      <c r="O44" s="62">
        <v>42275</v>
      </c>
      <c r="P44" s="62">
        <v>42640</v>
      </c>
      <c r="Q44" s="55">
        <v>0.9</v>
      </c>
      <c r="R44" s="60">
        <v>0.9</v>
      </c>
      <c r="S44" s="156" t="s">
        <v>478</v>
      </c>
      <c r="T44" s="156" t="s">
        <v>479</v>
      </c>
      <c r="U44" s="73" t="s">
        <v>50</v>
      </c>
    </row>
    <row r="45" spans="1:23" s="127" customFormat="1" ht="213.75" x14ac:dyDescent="0.2">
      <c r="A45" s="98">
        <v>15</v>
      </c>
      <c r="B45" s="28">
        <v>10</v>
      </c>
      <c r="C45" s="21">
        <v>3</v>
      </c>
      <c r="D45" s="64">
        <v>42424</v>
      </c>
      <c r="E45" s="59" t="s">
        <v>40</v>
      </c>
      <c r="F45" s="21" t="s">
        <v>412</v>
      </c>
      <c r="G45" s="21" t="s">
        <v>201</v>
      </c>
      <c r="H45" s="20" t="s">
        <v>406</v>
      </c>
      <c r="I45" s="20" t="s">
        <v>202</v>
      </c>
      <c r="J45" s="20" t="s">
        <v>203</v>
      </c>
      <c r="K45" s="20" t="s">
        <v>204</v>
      </c>
      <c r="L45" s="20" t="s">
        <v>205</v>
      </c>
      <c r="M45" s="20" t="s">
        <v>52</v>
      </c>
      <c r="N45" s="20" t="s">
        <v>38</v>
      </c>
      <c r="O45" s="64">
        <v>42430</v>
      </c>
      <c r="P45" s="64">
        <v>42674</v>
      </c>
      <c r="Q45" s="60">
        <v>0.7</v>
      </c>
      <c r="R45" s="60">
        <v>0.7</v>
      </c>
      <c r="S45" s="156" t="s">
        <v>480</v>
      </c>
      <c r="T45" s="156" t="s">
        <v>481</v>
      </c>
      <c r="U45" s="107" t="s">
        <v>50</v>
      </c>
      <c r="V45" s="125" t="s">
        <v>50</v>
      </c>
      <c r="W45" s="126"/>
    </row>
    <row r="46" spans="1:23" s="127" customFormat="1" ht="191.25" x14ac:dyDescent="0.2">
      <c r="A46" s="98">
        <v>16</v>
      </c>
      <c r="B46" s="28">
        <v>11</v>
      </c>
      <c r="C46" s="21">
        <v>3</v>
      </c>
      <c r="D46" s="64">
        <v>42424</v>
      </c>
      <c r="E46" s="59" t="s">
        <v>40</v>
      </c>
      <c r="F46" s="21" t="s">
        <v>412</v>
      </c>
      <c r="G46" s="21" t="s">
        <v>201</v>
      </c>
      <c r="H46" s="20" t="s">
        <v>206</v>
      </c>
      <c r="I46" s="20" t="s">
        <v>207</v>
      </c>
      <c r="J46" s="20" t="s">
        <v>208</v>
      </c>
      <c r="K46" s="20" t="s">
        <v>209</v>
      </c>
      <c r="L46" s="69">
        <v>1</v>
      </c>
      <c r="M46" s="20" t="s">
        <v>210</v>
      </c>
      <c r="N46" s="20" t="s">
        <v>38</v>
      </c>
      <c r="O46" s="64">
        <v>42430</v>
      </c>
      <c r="P46" s="64">
        <v>42735</v>
      </c>
      <c r="Q46" s="60">
        <v>0.5</v>
      </c>
      <c r="R46" s="60">
        <v>0.5</v>
      </c>
      <c r="S46" s="156" t="s">
        <v>482</v>
      </c>
      <c r="T46" s="156" t="s">
        <v>483</v>
      </c>
      <c r="U46" s="107" t="s">
        <v>50</v>
      </c>
      <c r="V46" s="125" t="s">
        <v>50</v>
      </c>
      <c r="W46" s="126"/>
    </row>
    <row r="47" spans="1:23" s="127" customFormat="1" ht="337.5" x14ac:dyDescent="0.2">
      <c r="A47" s="98">
        <v>17</v>
      </c>
      <c r="B47" s="28">
        <v>12</v>
      </c>
      <c r="C47" s="21">
        <v>4</v>
      </c>
      <c r="D47" s="64">
        <v>42464</v>
      </c>
      <c r="E47" s="61" t="s">
        <v>40</v>
      </c>
      <c r="F47" s="21" t="s">
        <v>211</v>
      </c>
      <c r="G47" s="128"/>
      <c r="H47" s="20" t="s">
        <v>212</v>
      </c>
      <c r="I47" s="20" t="s">
        <v>213</v>
      </c>
      <c r="J47" s="20" t="s">
        <v>214</v>
      </c>
      <c r="K47" s="20" t="s">
        <v>215</v>
      </c>
      <c r="L47" s="20" t="s">
        <v>216</v>
      </c>
      <c r="M47" s="20" t="s">
        <v>120</v>
      </c>
      <c r="N47" s="20" t="s">
        <v>38</v>
      </c>
      <c r="O47" s="124">
        <v>42464</v>
      </c>
      <c r="P47" s="54">
        <v>42735</v>
      </c>
      <c r="Q47" s="70">
        <v>0.9</v>
      </c>
      <c r="R47" s="70">
        <v>0.9</v>
      </c>
      <c r="S47" s="156" t="s">
        <v>484</v>
      </c>
      <c r="T47" s="156" t="s">
        <v>485</v>
      </c>
      <c r="U47" s="107" t="s">
        <v>50</v>
      </c>
      <c r="V47" s="129" t="s">
        <v>50</v>
      </c>
      <c r="W47" s="130"/>
    </row>
    <row r="48" spans="1:23" s="26" customFormat="1" ht="337.5" x14ac:dyDescent="0.2">
      <c r="A48" s="98">
        <v>17</v>
      </c>
      <c r="B48" s="28">
        <v>12</v>
      </c>
      <c r="C48" s="21">
        <v>4</v>
      </c>
      <c r="D48" s="64">
        <v>42464</v>
      </c>
      <c r="E48" s="61" t="s">
        <v>40</v>
      </c>
      <c r="F48" s="21" t="s">
        <v>211</v>
      </c>
      <c r="G48" s="21"/>
      <c r="H48" s="20" t="s">
        <v>487</v>
      </c>
      <c r="I48" s="20" t="s">
        <v>213</v>
      </c>
      <c r="J48" s="20" t="s">
        <v>217</v>
      </c>
      <c r="K48" s="20" t="s">
        <v>218</v>
      </c>
      <c r="L48" s="20" t="s">
        <v>219</v>
      </c>
      <c r="M48" s="20" t="s">
        <v>120</v>
      </c>
      <c r="N48" s="20" t="s">
        <v>38</v>
      </c>
      <c r="O48" s="124">
        <v>42464</v>
      </c>
      <c r="P48" s="54">
        <v>42735</v>
      </c>
      <c r="Q48" s="67">
        <v>0.7</v>
      </c>
      <c r="R48" s="67">
        <v>0.7</v>
      </c>
      <c r="S48" s="156" t="s">
        <v>486</v>
      </c>
      <c r="T48" s="156" t="s">
        <v>481</v>
      </c>
      <c r="U48" s="106" t="s">
        <v>50</v>
      </c>
      <c r="V48" s="157" t="s">
        <v>50</v>
      </c>
      <c r="W48" s="158"/>
    </row>
    <row r="49" spans="1:23" s="26" customFormat="1" ht="247.5" x14ac:dyDescent="0.2">
      <c r="A49" s="98">
        <v>18</v>
      </c>
      <c r="B49" s="28">
        <v>13</v>
      </c>
      <c r="C49" s="21">
        <v>4</v>
      </c>
      <c r="D49" s="64">
        <v>42464</v>
      </c>
      <c r="E49" s="61" t="s">
        <v>40</v>
      </c>
      <c r="F49" s="21" t="s">
        <v>211</v>
      </c>
      <c r="G49" s="128"/>
      <c r="H49" s="20" t="s">
        <v>220</v>
      </c>
      <c r="I49" s="20" t="s">
        <v>221</v>
      </c>
      <c r="J49" s="20" t="s">
        <v>222</v>
      </c>
      <c r="K49" s="20" t="s">
        <v>223</v>
      </c>
      <c r="L49" s="20" t="s">
        <v>224</v>
      </c>
      <c r="M49" s="20" t="s">
        <v>120</v>
      </c>
      <c r="N49" s="20" t="s">
        <v>38</v>
      </c>
      <c r="O49" s="124">
        <v>42464</v>
      </c>
      <c r="P49" s="54">
        <v>42468</v>
      </c>
      <c r="Q49" s="67">
        <v>1</v>
      </c>
      <c r="R49" s="67">
        <v>1</v>
      </c>
      <c r="S49" s="156" t="s">
        <v>896</v>
      </c>
      <c r="T49" s="156" t="s">
        <v>897</v>
      </c>
      <c r="U49" s="106" t="s">
        <v>39</v>
      </c>
      <c r="V49" s="131" t="s">
        <v>39</v>
      </c>
      <c r="W49" s="158"/>
    </row>
    <row r="50" spans="1:23" s="26" customFormat="1" ht="247.5" x14ac:dyDescent="0.2">
      <c r="A50" s="98">
        <v>18</v>
      </c>
      <c r="B50" s="28">
        <v>13</v>
      </c>
      <c r="C50" s="21">
        <v>4</v>
      </c>
      <c r="D50" s="64">
        <v>42464</v>
      </c>
      <c r="E50" s="64" t="s">
        <v>40</v>
      </c>
      <c r="F50" s="64" t="s">
        <v>211</v>
      </c>
      <c r="G50" s="64"/>
      <c r="H50" s="20" t="s">
        <v>220</v>
      </c>
      <c r="I50" s="20" t="s">
        <v>221</v>
      </c>
      <c r="J50" s="20" t="s">
        <v>225</v>
      </c>
      <c r="K50" s="20" t="s">
        <v>226</v>
      </c>
      <c r="L50" s="20" t="s">
        <v>227</v>
      </c>
      <c r="M50" s="20" t="s">
        <v>120</v>
      </c>
      <c r="N50" s="20" t="s">
        <v>38</v>
      </c>
      <c r="O50" s="124">
        <v>42464</v>
      </c>
      <c r="P50" s="54">
        <v>42551</v>
      </c>
      <c r="Q50" s="71">
        <v>1</v>
      </c>
      <c r="R50" s="71">
        <v>1</v>
      </c>
      <c r="S50" s="156" t="s">
        <v>488</v>
      </c>
      <c r="T50" s="156" t="s">
        <v>489</v>
      </c>
      <c r="U50" s="106" t="s">
        <v>39</v>
      </c>
      <c r="V50" s="157" t="s">
        <v>50</v>
      </c>
      <c r="W50" s="158"/>
    </row>
    <row r="51" spans="1:23" s="26" customFormat="1" ht="180" x14ac:dyDescent="0.2">
      <c r="A51" s="98">
        <v>19</v>
      </c>
      <c r="B51" s="28">
        <v>14</v>
      </c>
      <c r="C51" s="21">
        <v>2</v>
      </c>
      <c r="D51" s="64">
        <v>42474</v>
      </c>
      <c r="E51" s="64" t="s">
        <v>40</v>
      </c>
      <c r="F51" s="64" t="s">
        <v>411</v>
      </c>
      <c r="G51" s="68">
        <v>7</v>
      </c>
      <c r="H51" s="20" t="s">
        <v>228</v>
      </c>
      <c r="I51" s="20" t="s">
        <v>229</v>
      </c>
      <c r="J51" s="20" t="s">
        <v>230</v>
      </c>
      <c r="K51" s="20" t="s">
        <v>231</v>
      </c>
      <c r="L51" s="20" t="s">
        <v>232</v>
      </c>
      <c r="M51" s="20" t="s">
        <v>233</v>
      </c>
      <c r="N51" s="20" t="s">
        <v>38</v>
      </c>
      <c r="O51" s="124">
        <v>42478</v>
      </c>
      <c r="P51" s="124">
        <v>42551</v>
      </c>
      <c r="Q51" s="71">
        <v>1</v>
      </c>
      <c r="R51" s="71">
        <v>1</v>
      </c>
      <c r="S51" s="156" t="s">
        <v>490</v>
      </c>
      <c r="T51" s="156" t="s">
        <v>491</v>
      </c>
      <c r="U51" s="106" t="s">
        <v>50</v>
      </c>
      <c r="V51" s="160"/>
      <c r="W51" s="158"/>
    </row>
    <row r="52" spans="1:23" s="26" customFormat="1" ht="123.75" x14ac:dyDescent="0.2">
      <c r="A52" s="98">
        <v>20</v>
      </c>
      <c r="B52" s="28">
        <v>15</v>
      </c>
      <c r="C52" s="52">
        <v>6</v>
      </c>
      <c r="D52" s="64">
        <v>42566</v>
      </c>
      <c r="E52" s="64" t="s">
        <v>40</v>
      </c>
      <c r="F52" s="64" t="s">
        <v>453</v>
      </c>
      <c r="G52" s="68" t="s">
        <v>158</v>
      </c>
      <c r="H52" s="20" t="s">
        <v>496</v>
      </c>
      <c r="I52" s="20" t="s">
        <v>501</v>
      </c>
      <c r="J52" s="20" t="s">
        <v>508</v>
      </c>
      <c r="K52" s="20" t="s">
        <v>518</v>
      </c>
      <c r="L52" s="60">
        <v>1</v>
      </c>
      <c r="M52" s="20" t="s">
        <v>527</v>
      </c>
      <c r="N52" s="20" t="s">
        <v>38</v>
      </c>
      <c r="O52" s="124">
        <v>42569</v>
      </c>
      <c r="P52" s="124">
        <v>42732</v>
      </c>
      <c r="Q52" s="71">
        <v>0.15</v>
      </c>
      <c r="R52" s="71">
        <v>0.15</v>
      </c>
      <c r="S52" s="156" t="s">
        <v>528</v>
      </c>
      <c r="T52" s="156" t="s">
        <v>529</v>
      </c>
      <c r="U52" s="106" t="s">
        <v>50</v>
      </c>
      <c r="V52" s="160"/>
      <c r="W52" s="158"/>
    </row>
    <row r="53" spans="1:23" s="26" customFormat="1" ht="78.75" x14ac:dyDescent="0.2">
      <c r="A53" s="98">
        <v>20</v>
      </c>
      <c r="B53" s="28">
        <v>15</v>
      </c>
      <c r="C53" s="52">
        <v>6</v>
      </c>
      <c r="D53" s="64">
        <v>42566</v>
      </c>
      <c r="E53" s="64" t="s">
        <v>40</v>
      </c>
      <c r="F53" s="64" t="s">
        <v>453</v>
      </c>
      <c r="G53" s="68" t="s">
        <v>158</v>
      </c>
      <c r="H53" s="20" t="s">
        <v>496</v>
      </c>
      <c r="I53" s="20" t="s">
        <v>501</v>
      </c>
      <c r="J53" s="20" t="s">
        <v>509</v>
      </c>
      <c r="K53" s="20" t="s">
        <v>519</v>
      </c>
      <c r="L53" s="60">
        <v>1</v>
      </c>
      <c r="M53" s="20" t="s">
        <v>527</v>
      </c>
      <c r="N53" s="20" t="s">
        <v>38</v>
      </c>
      <c r="O53" s="124">
        <v>42569</v>
      </c>
      <c r="P53" s="124">
        <v>42732</v>
      </c>
      <c r="Q53" s="71">
        <v>0.15</v>
      </c>
      <c r="R53" s="71">
        <v>0.15</v>
      </c>
      <c r="S53" s="156" t="s">
        <v>530</v>
      </c>
      <c r="T53" s="156" t="s">
        <v>531</v>
      </c>
      <c r="U53" s="106" t="s">
        <v>50</v>
      </c>
      <c r="V53" s="160"/>
      <c r="W53" s="158"/>
    </row>
    <row r="54" spans="1:23" s="26" customFormat="1" ht="123.75" x14ac:dyDescent="0.2">
      <c r="A54" s="98">
        <v>20</v>
      </c>
      <c r="B54" s="28">
        <v>15</v>
      </c>
      <c r="C54" s="52">
        <v>6</v>
      </c>
      <c r="D54" s="64">
        <v>42566</v>
      </c>
      <c r="E54" s="64" t="s">
        <v>40</v>
      </c>
      <c r="F54" s="64" t="s">
        <v>453</v>
      </c>
      <c r="G54" s="68" t="s">
        <v>158</v>
      </c>
      <c r="H54" s="20" t="s">
        <v>497</v>
      </c>
      <c r="I54" s="20" t="s">
        <v>501</v>
      </c>
      <c r="J54" s="20" t="s">
        <v>510</v>
      </c>
      <c r="K54" s="20" t="s">
        <v>159</v>
      </c>
      <c r="L54" s="60">
        <v>1</v>
      </c>
      <c r="M54" s="20" t="s">
        <v>527</v>
      </c>
      <c r="N54" s="20" t="s">
        <v>149</v>
      </c>
      <c r="O54" s="124">
        <v>42569</v>
      </c>
      <c r="P54" s="124">
        <v>42732</v>
      </c>
      <c r="Q54" s="71">
        <v>0</v>
      </c>
      <c r="R54" s="71">
        <v>0</v>
      </c>
      <c r="S54" s="156" t="s">
        <v>532</v>
      </c>
      <c r="T54" s="156" t="s">
        <v>533</v>
      </c>
      <c r="U54" s="106" t="s">
        <v>50</v>
      </c>
      <c r="V54" s="160"/>
      <c r="W54" s="158"/>
    </row>
    <row r="55" spans="1:23" s="26" customFormat="1" ht="101.25" x14ac:dyDescent="0.2">
      <c r="A55" s="98">
        <v>21</v>
      </c>
      <c r="B55" s="28">
        <v>16</v>
      </c>
      <c r="C55" s="52">
        <v>6</v>
      </c>
      <c r="D55" s="64">
        <v>42566</v>
      </c>
      <c r="E55" s="64" t="s">
        <v>40</v>
      </c>
      <c r="F55" s="64" t="s">
        <v>453</v>
      </c>
      <c r="G55" s="68" t="s">
        <v>73</v>
      </c>
      <c r="H55" s="20" t="s">
        <v>492</v>
      </c>
      <c r="I55" s="20" t="s">
        <v>502</v>
      </c>
      <c r="J55" s="20" t="s">
        <v>511</v>
      </c>
      <c r="K55" s="20" t="s">
        <v>520</v>
      </c>
      <c r="L55" s="60">
        <v>1</v>
      </c>
      <c r="M55" s="20" t="s">
        <v>527</v>
      </c>
      <c r="N55" s="20" t="s">
        <v>38</v>
      </c>
      <c r="O55" s="124">
        <v>42569</v>
      </c>
      <c r="P55" s="124">
        <v>42732</v>
      </c>
      <c r="Q55" s="71">
        <v>0.3</v>
      </c>
      <c r="R55" s="71">
        <v>0.3</v>
      </c>
      <c r="S55" s="156" t="s">
        <v>534</v>
      </c>
      <c r="T55" s="156" t="s">
        <v>535</v>
      </c>
      <c r="U55" s="106" t="s">
        <v>50</v>
      </c>
      <c r="V55" s="160"/>
      <c r="W55" s="158"/>
    </row>
    <row r="56" spans="1:23" s="26" customFormat="1" ht="101.25" x14ac:dyDescent="0.2">
      <c r="A56" s="98">
        <v>22</v>
      </c>
      <c r="B56" s="28">
        <v>17</v>
      </c>
      <c r="C56" s="52">
        <v>6</v>
      </c>
      <c r="D56" s="64">
        <v>42566</v>
      </c>
      <c r="E56" s="64" t="s">
        <v>40</v>
      </c>
      <c r="F56" s="64" t="s">
        <v>453</v>
      </c>
      <c r="G56" s="68" t="s">
        <v>73</v>
      </c>
      <c r="H56" s="20" t="s">
        <v>493</v>
      </c>
      <c r="I56" s="20" t="s">
        <v>507</v>
      </c>
      <c r="J56" s="20" t="s">
        <v>512</v>
      </c>
      <c r="K56" s="20" t="s">
        <v>521</v>
      </c>
      <c r="L56" s="60">
        <v>1</v>
      </c>
      <c r="M56" s="20" t="s">
        <v>527</v>
      </c>
      <c r="N56" s="20" t="s">
        <v>38</v>
      </c>
      <c r="O56" s="124">
        <v>42614</v>
      </c>
      <c r="P56" s="124">
        <v>42732</v>
      </c>
      <c r="Q56" s="71">
        <v>0.3</v>
      </c>
      <c r="R56" s="71">
        <v>0.3</v>
      </c>
      <c r="S56" s="156" t="s">
        <v>534</v>
      </c>
      <c r="T56" s="156" t="s">
        <v>535</v>
      </c>
      <c r="U56" s="106" t="s">
        <v>50</v>
      </c>
      <c r="V56" s="160"/>
      <c r="W56" s="158"/>
    </row>
    <row r="57" spans="1:23" s="26" customFormat="1" ht="157.5" x14ac:dyDescent="0.2">
      <c r="A57" s="98">
        <v>23</v>
      </c>
      <c r="B57" s="28">
        <v>18</v>
      </c>
      <c r="C57" s="52">
        <v>6</v>
      </c>
      <c r="D57" s="64">
        <v>42566</v>
      </c>
      <c r="E57" s="64" t="s">
        <v>40</v>
      </c>
      <c r="F57" s="64" t="s">
        <v>453</v>
      </c>
      <c r="G57" s="68" t="s">
        <v>73</v>
      </c>
      <c r="H57" s="20" t="s">
        <v>498</v>
      </c>
      <c r="I57" s="20" t="s">
        <v>503</v>
      </c>
      <c r="J57" s="20" t="s">
        <v>513</v>
      </c>
      <c r="K57" s="20" t="s">
        <v>522</v>
      </c>
      <c r="L57" s="60">
        <v>1</v>
      </c>
      <c r="M57" s="20" t="s">
        <v>527</v>
      </c>
      <c r="N57" s="20" t="s">
        <v>38</v>
      </c>
      <c r="O57" s="124">
        <v>42569</v>
      </c>
      <c r="P57" s="124">
        <v>42732</v>
      </c>
      <c r="Q57" s="71">
        <v>0.6</v>
      </c>
      <c r="R57" s="71">
        <v>0.6</v>
      </c>
      <c r="S57" s="156" t="s">
        <v>536</v>
      </c>
      <c r="T57" s="156" t="s">
        <v>537</v>
      </c>
      <c r="U57" s="106" t="s">
        <v>50</v>
      </c>
      <c r="V57" s="160"/>
      <c r="W57" s="158"/>
    </row>
    <row r="58" spans="1:23" s="26" customFormat="1" ht="157.5" x14ac:dyDescent="0.2">
      <c r="A58" s="98">
        <v>23</v>
      </c>
      <c r="B58" s="28">
        <v>18</v>
      </c>
      <c r="C58" s="52">
        <v>6</v>
      </c>
      <c r="D58" s="64">
        <v>42566</v>
      </c>
      <c r="E58" s="64" t="s">
        <v>40</v>
      </c>
      <c r="F58" s="64" t="s">
        <v>453</v>
      </c>
      <c r="G58" s="68" t="s">
        <v>73</v>
      </c>
      <c r="H58" s="20" t="s">
        <v>499</v>
      </c>
      <c r="I58" s="20" t="s">
        <v>503</v>
      </c>
      <c r="J58" s="20" t="s">
        <v>514</v>
      </c>
      <c r="K58" s="20" t="s">
        <v>523</v>
      </c>
      <c r="L58" s="60">
        <v>1</v>
      </c>
      <c r="M58" s="20" t="s">
        <v>527</v>
      </c>
      <c r="N58" s="20" t="s">
        <v>38</v>
      </c>
      <c r="O58" s="124">
        <v>42569</v>
      </c>
      <c r="P58" s="124">
        <v>42732</v>
      </c>
      <c r="Q58" s="71">
        <v>0.6</v>
      </c>
      <c r="R58" s="71">
        <v>0.6</v>
      </c>
      <c r="S58" s="156" t="s">
        <v>536</v>
      </c>
      <c r="T58" s="156" t="s">
        <v>538</v>
      </c>
      <c r="U58" s="106" t="s">
        <v>50</v>
      </c>
      <c r="V58" s="160"/>
      <c r="W58" s="158"/>
    </row>
    <row r="59" spans="1:23" s="26" customFormat="1" ht="157.5" x14ac:dyDescent="0.2">
      <c r="A59" s="98">
        <v>23</v>
      </c>
      <c r="B59" s="28">
        <v>18</v>
      </c>
      <c r="C59" s="52">
        <v>6</v>
      </c>
      <c r="D59" s="64">
        <v>42566</v>
      </c>
      <c r="E59" s="64" t="s">
        <v>40</v>
      </c>
      <c r="F59" s="64" t="s">
        <v>453</v>
      </c>
      <c r="G59" s="68" t="s">
        <v>73</v>
      </c>
      <c r="H59" s="20" t="s">
        <v>500</v>
      </c>
      <c r="I59" s="20" t="s">
        <v>504</v>
      </c>
      <c r="J59" s="20" t="s">
        <v>515</v>
      </c>
      <c r="K59" s="20" t="s">
        <v>524</v>
      </c>
      <c r="L59" s="60">
        <v>1</v>
      </c>
      <c r="M59" s="20" t="s">
        <v>527</v>
      </c>
      <c r="N59" s="20" t="s">
        <v>38</v>
      </c>
      <c r="O59" s="124">
        <v>42569</v>
      </c>
      <c r="P59" s="124">
        <v>42732</v>
      </c>
      <c r="Q59" s="71">
        <v>0.6</v>
      </c>
      <c r="R59" s="71">
        <v>0.6</v>
      </c>
      <c r="S59" s="156" t="s">
        <v>536</v>
      </c>
      <c r="T59" s="156" t="s">
        <v>538</v>
      </c>
      <c r="U59" s="106" t="s">
        <v>50</v>
      </c>
      <c r="V59" s="160"/>
      <c r="W59" s="158"/>
    </row>
    <row r="60" spans="1:23" s="26" customFormat="1" ht="135" x14ac:dyDescent="0.2">
      <c r="A60" s="98">
        <v>24</v>
      </c>
      <c r="B60" s="28">
        <v>19</v>
      </c>
      <c r="C60" s="52">
        <v>6</v>
      </c>
      <c r="D60" s="64">
        <v>42566</v>
      </c>
      <c r="E60" s="64" t="s">
        <v>40</v>
      </c>
      <c r="F60" s="64" t="s">
        <v>453</v>
      </c>
      <c r="G60" s="68" t="s">
        <v>73</v>
      </c>
      <c r="H60" s="20" t="s">
        <v>494</v>
      </c>
      <c r="I60" s="20" t="s">
        <v>506</v>
      </c>
      <c r="J60" s="20" t="s">
        <v>516</v>
      </c>
      <c r="K60" s="20" t="s">
        <v>525</v>
      </c>
      <c r="L60" s="60">
        <v>1</v>
      </c>
      <c r="M60" s="20" t="s">
        <v>527</v>
      </c>
      <c r="N60" s="20" t="s">
        <v>38</v>
      </c>
      <c r="O60" s="124">
        <v>42569</v>
      </c>
      <c r="P60" s="124">
        <v>42732</v>
      </c>
      <c r="Q60" s="71">
        <v>0.3</v>
      </c>
      <c r="R60" s="71">
        <v>0.3</v>
      </c>
      <c r="S60" s="156" t="s">
        <v>539</v>
      </c>
      <c r="T60" s="156" t="s">
        <v>535</v>
      </c>
      <c r="U60" s="106" t="s">
        <v>50</v>
      </c>
      <c r="V60" s="160"/>
      <c r="W60" s="158"/>
    </row>
    <row r="61" spans="1:23" s="26" customFormat="1" ht="78.75" x14ac:dyDescent="0.2">
      <c r="A61" s="98">
        <v>25</v>
      </c>
      <c r="B61" s="28">
        <v>20</v>
      </c>
      <c r="C61" s="52">
        <v>6</v>
      </c>
      <c r="D61" s="64">
        <v>42566</v>
      </c>
      <c r="E61" s="64" t="s">
        <v>40</v>
      </c>
      <c r="F61" s="64" t="s">
        <v>453</v>
      </c>
      <c r="G61" s="68" t="s">
        <v>73</v>
      </c>
      <c r="H61" s="20" t="s">
        <v>495</v>
      </c>
      <c r="I61" s="20" t="s">
        <v>505</v>
      </c>
      <c r="J61" s="20" t="s">
        <v>517</v>
      </c>
      <c r="K61" s="20" t="s">
        <v>526</v>
      </c>
      <c r="L61" s="60">
        <v>1</v>
      </c>
      <c r="M61" s="20" t="s">
        <v>527</v>
      </c>
      <c r="N61" s="20" t="s">
        <v>51</v>
      </c>
      <c r="O61" s="124">
        <v>42583</v>
      </c>
      <c r="P61" s="124">
        <v>42704</v>
      </c>
      <c r="Q61" s="71">
        <v>0.5</v>
      </c>
      <c r="R61" s="71">
        <v>0.5</v>
      </c>
      <c r="S61" s="156" t="s">
        <v>540</v>
      </c>
      <c r="T61" s="156" t="s">
        <v>535</v>
      </c>
      <c r="U61" s="106" t="s">
        <v>50</v>
      </c>
      <c r="V61" s="160"/>
      <c r="W61" s="158"/>
    </row>
    <row r="62" spans="1:23" s="27" customFormat="1" ht="19.5" customHeight="1" x14ac:dyDescent="0.2">
      <c r="A62" s="110"/>
      <c r="B62" s="267" t="s">
        <v>161</v>
      </c>
      <c r="C62" s="267"/>
      <c r="D62" s="267"/>
      <c r="E62" s="267"/>
      <c r="F62" s="267"/>
      <c r="G62" s="267"/>
      <c r="H62" s="267"/>
      <c r="I62" s="267"/>
      <c r="J62" s="267"/>
      <c r="K62" s="267"/>
      <c r="L62" s="267"/>
      <c r="M62" s="267"/>
      <c r="N62" s="267"/>
      <c r="O62" s="267"/>
      <c r="P62" s="267"/>
      <c r="Q62" s="267"/>
      <c r="R62" s="267"/>
      <c r="S62" s="267"/>
      <c r="T62" s="267"/>
      <c r="U62" s="267"/>
    </row>
    <row r="63" spans="1:23" s="1" customFormat="1" ht="141" customHeight="1" x14ac:dyDescent="0.2">
      <c r="A63" s="111">
        <v>26</v>
      </c>
      <c r="B63" s="13">
        <v>1</v>
      </c>
      <c r="C63" s="13">
        <v>1</v>
      </c>
      <c r="D63" s="17">
        <v>42443</v>
      </c>
      <c r="E63" s="15" t="s">
        <v>45</v>
      </c>
      <c r="F63" s="15" t="s">
        <v>234</v>
      </c>
      <c r="G63" s="15" t="s">
        <v>235</v>
      </c>
      <c r="H63" s="14" t="s">
        <v>236</v>
      </c>
      <c r="I63" s="14" t="s">
        <v>237</v>
      </c>
      <c r="J63" s="16" t="s">
        <v>238</v>
      </c>
      <c r="K63" s="15" t="s">
        <v>239</v>
      </c>
      <c r="L63" s="18">
        <v>1</v>
      </c>
      <c r="M63" s="15" t="s">
        <v>46</v>
      </c>
      <c r="N63" s="16" t="s">
        <v>38</v>
      </c>
      <c r="O63" s="17">
        <v>42492</v>
      </c>
      <c r="P63" s="17">
        <v>42734</v>
      </c>
      <c r="Q63" s="57">
        <v>0</v>
      </c>
      <c r="R63" s="18">
        <v>0</v>
      </c>
      <c r="S63" s="14" t="s">
        <v>575</v>
      </c>
      <c r="T63" s="14" t="s">
        <v>578</v>
      </c>
      <c r="U63" s="85" t="s">
        <v>50</v>
      </c>
    </row>
    <row r="64" spans="1:23" s="1" customFormat="1" ht="141" customHeight="1" x14ac:dyDescent="0.2">
      <c r="A64" s="111">
        <v>27</v>
      </c>
      <c r="B64" s="13">
        <v>2</v>
      </c>
      <c r="C64" s="154">
        <v>6</v>
      </c>
      <c r="D64" s="151">
        <v>42566</v>
      </c>
      <c r="E64" s="151" t="s">
        <v>40</v>
      </c>
      <c r="F64" s="20" t="s">
        <v>453</v>
      </c>
      <c r="G64" s="21" t="s">
        <v>43</v>
      </c>
      <c r="H64" s="20" t="s">
        <v>454</v>
      </c>
      <c r="I64" s="122" t="s">
        <v>455</v>
      </c>
      <c r="J64" s="20" t="s">
        <v>456</v>
      </c>
      <c r="K64" s="21" t="s">
        <v>457</v>
      </c>
      <c r="L64" s="60">
        <v>1</v>
      </c>
      <c r="M64" s="21" t="s">
        <v>46</v>
      </c>
      <c r="N64" s="21" t="s">
        <v>38</v>
      </c>
      <c r="O64" s="124">
        <v>42569</v>
      </c>
      <c r="P64" s="64">
        <v>42734</v>
      </c>
      <c r="Q64" s="21"/>
      <c r="R64" s="55"/>
      <c r="S64" s="65" t="s">
        <v>576</v>
      </c>
      <c r="T64" s="122" t="s">
        <v>577</v>
      </c>
      <c r="U64" s="85" t="s">
        <v>50</v>
      </c>
      <c r="V64" s="21" t="s">
        <v>50</v>
      </c>
    </row>
    <row r="65" spans="1:22" s="1" customFormat="1" ht="141" customHeight="1" x14ac:dyDescent="0.2">
      <c r="A65" s="111"/>
      <c r="B65" s="13"/>
      <c r="C65" s="155">
        <v>6</v>
      </c>
      <c r="D65" s="151">
        <v>42566</v>
      </c>
      <c r="E65" s="151" t="s">
        <v>40</v>
      </c>
      <c r="F65" s="20" t="s">
        <v>453</v>
      </c>
      <c r="G65" s="21" t="s">
        <v>158</v>
      </c>
      <c r="H65" s="20" t="s">
        <v>458</v>
      </c>
      <c r="I65" s="122" t="s">
        <v>459</v>
      </c>
      <c r="J65" s="20" t="s">
        <v>460</v>
      </c>
      <c r="K65" s="21" t="s">
        <v>461</v>
      </c>
      <c r="L65" s="55">
        <v>1</v>
      </c>
      <c r="M65" s="21" t="s">
        <v>462</v>
      </c>
      <c r="N65" s="21" t="s">
        <v>38</v>
      </c>
      <c r="O65" s="124">
        <v>42569</v>
      </c>
      <c r="P65" s="64">
        <v>42625</v>
      </c>
      <c r="Q65" s="152"/>
      <c r="R65" s="152"/>
      <c r="S65" s="20" t="s">
        <v>574</v>
      </c>
      <c r="T65" s="123" t="s">
        <v>573</v>
      </c>
      <c r="U65" s="153" t="s">
        <v>50</v>
      </c>
      <c r="V65" s="21" t="s">
        <v>50</v>
      </c>
    </row>
    <row r="66" spans="1:22" s="27" customFormat="1" ht="18.75" customHeight="1" x14ac:dyDescent="0.2">
      <c r="A66" s="110"/>
      <c r="B66" s="268" t="s">
        <v>162</v>
      </c>
      <c r="C66" s="268"/>
      <c r="D66" s="268"/>
      <c r="E66" s="268"/>
      <c r="F66" s="268"/>
      <c r="G66" s="268"/>
      <c r="H66" s="268"/>
      <c r="I66" s="268"/>
      <c r="J66" s="268"/>
      <c r="K66" s="268"/>
      <c r="L66" s="268"/>
      <c r="M66" s="268"/>
      <c r="N66" s="268"/>
      <c r="O66" s="268"/>
      <c r="P66" s="268"/>
      <c r="Q66" s="268"/>
      <c r="R66" s="268"/>
      <c r="S66" s="268"/>
      <c r="T66" s="268"/>
      <c r="U66" s="268"/>
    </row>
    <row r="67" spans="1:22" s="26" customFormat="1" ht="112.5" customHeight="1" x14ac:dyDescent="0.2">
      <c r="A67" s="98">
        <v>28</v>
      </c>
      <c r="B67" s="28">
        <v>1</v>
      </c>
      <c r="C67" s="32">
        <v>6</v>
      </c>
      <c r="D67" s="29">
        <v>42566</v>
      </c>
      <c r="E67" s="21" t="s">
        <v>40</v>
      </c>
      <c r="F67" s="21" t="s">
        <v>453</v>
      </c>
      <c r="G67" s="28" t="s">
        <v>43</v>
      </c>
      <c r="H67" s="30" t="s">
        <v>543</v>
      </c>
      <c r="I67" s="30" t="s">
        <v>548</v>
      </c>
      <c r="J67" s="231" t="s">
        <v>555</v>
      </c>
      <c r="K67" s="232" t="s">
        <v>562</v>
      </c>
      <c r="L67" s="233">
        <v>1</v>
      </c>
      <c r="M67" s="232" t="s">
        <v>570</v>
      </c>
      <c r="N67" s="66" t="s">
        <v>38</v>
      </c>
      <c r="O67" s="124">
        <v>42569</v>
      </c>
      <c r="P67" s="124">
        <v>42633</v>
      </c>
      <c r="Q67" s="57">
        <v>1</v>
      </c>
      <c r="R67" s="57">
        <v>1</v>
      </c>
      <c r="S67" s="14" t="s">
        <v>898</v>
      </c>
      <c r="T67" s="14" t="s">
        <v>928</v>
      </c>
      <c r="U67" s="106" t="s">
        <v>50</v>
      </c>
      <c r="V67" s="72"/>
    </row>
    <row r="68" spans="1:22" s="26" customFormat="1" ht="104.25" customHeight="1" x14ac:dyDescent="0.2">
      <c r="A68" s="98">
        <v>29</v>
      </c>
      <c r="B68" s="28">
        <v>2</v>
      </c>
      <c r="C68" s="32">
        <v>6</v>
      </c>
      <c r="D68" s="29">
        <v>42566</v>
      </c>
      <c r="E68" s="21" t="s">
        <v>40</v>
      </c>
      <c r="F68" s="21" t="s">
        <v>453</v>
      </c>
      <c r="G68" s="28" t="s">
        <v>158</v>
      </c>
      <c r="H68" s="30" t="s">
        <v>544</v>
      </c>
      <c r="I68" s="234" t="s">
        <v>550</v>
      </c>
      <c r="J68" s="231" t="s">
        <v>557</v>
      </c>
      <c r="K68" s="232" t="s">
        <v>564</v>
      </c>
      <c r="L68" s="233">
        <v>1</v>
      </c>
      <c r="M68" s="232" t="s">
        <v>570</v>
      </c>
      <c r="N68" s="66" t="s">
        <v>38</v>
      </c>
      <c r="O68" s="124">
        <v>42569</v>
      </c>
      <c r="P68" s="124">
        <v>42633</v>
      </c>
      <c r="Q68" s="57">
        <v>1</v>
      </c>
      <c r="R68" s="57">
        <v>1</v>
      </c>
      <c r="S68" s="14" t="s">
        <v>900</v>
      </c>
      <c r="T68" s="227" t="s">
        <v>901</v>
      </c>
      <c r="U68" s="106" t="s">
        <v>50</v>
      </c>
      <c r="V68" s="72"/>
    </row>
    <row r="69" spans="1:22" s="26" customFormat="1" ht="90" x14ac:dyDescent="0.2">
      <c r="A69" s="98">
        <v>30</v>
      </c>
      <c r="B69" s="28">
        <v>3</v>
      </c>
      <c r="C69" s="32">
        <v>6</v>
      </c>
      <c r="D69" s="29">
        <v>42566</v>
      </c>
      <c r="E69" s="21" t="s">
        <v>40</v>
      </c>
      <c r="F69" s="21" t="s">
        <v>453</v>
      </c>
      <c r="G69" s="28" t="s">
        <v>158</v>
      </c>
      <c r="H69" s="30" t="s">
        <v>545</v>
      </c>
      <c r="I69" s="30" t="s">
        <v>551</v>
      </c>
      <c r="J69" s="231" t="s">
        <v>558</v>
      </c>
      <c r="K69" s="232" t="s">
        <v>565</v>
      </c>
      <c r="L69" s="233">
        <v>1</v>
      </c>
      <c r="M69" s="232" t="s">
        <v>570</v>
      </c>
      <c r="N69" s="66" t="s">
        <v>38</v>
      </c>
      <c r="O69" s="124">
        <v>42569</v>
      </c>
      <c r="P69" s="124">
        <v>42633</v>
      </c>
      <c r="Q69" s="57">
        <v>0.5</v>
      </c>
      <c r="R69" s="57">
        <v>0.3</v>
      </c>
      <c r="S69" s="14" t="s">
        <v>902</v>
      </c>
      <c r="T69" s="227" t="s">
        <v>903</v>
      </c>
      <c r="U69" s="106" t="s">
        <v>50</v>
      </c>
    </row>
    <row r="70" spans="1:22" s="26" customFormat="1" ht="90" x14ac:dyDescent="0.2">
      <c r="A70" s="98">
        <v>31</v>
      </c>
      <c r="B70" s="28">
        <v>4</v>
      </c>
      <c r="C70" s="32">
        <v>6</v>
      </c>
      <c r="D70" s="29">
        <v>42566</v>
      </c>
      <c r="E70" s="21" t="s">
        <v>40</v>
      </c>
      <c r="F70" s="21" t="s">
        <v>453</v>
      </c>
      <c r="G70" s="28" t="s">
        <v>542</v>
      </c>
      <c r="H70" s="30" t="s">
        <v>546</v>
      </c>
      <c r="I70" s="30" t="s">
        <v>552</v>
      </c>
      <c r="J70" s="231" t="s">
        <v>559</v>
      </c>
      <c r="K70" s="232" t="s">
        <v>566</v>
      </c>
      <c r="L70" s="233">
        <v>1</v>
      </c>
      <c r="M70" s="232" t="s">
        <v>570</v>
      </c>
      <c r="N70" s="21" t="s">
        <v>38</v>
      </c>
      <c r="O70" s="124">
        <v>42569</v>
      </c>
      <c r="P70" s="124">
        <v>42732</v>
      </c>
      <c r="Q70" s="57">
        <v>0.5</v>
      </c>
      <c r="R70" s="57">
        <v>0.5</v>
      </c>
      <c r="S70" s="14" t="s">
        <v>904</v>
      </c>
      <c r="T70" s="14" t="s">
        <v>905</v>
      </c>
      <c r="U70" s="106" t="s">
        <v>50</v>
      </c>
    </row>
    <row r="71" spans="1:22" s="26" customFormat="1" ht="90" x14ac:dyDescent="0.2">
      <c r="A71" s="98">
        <v>31</v>
      </c>
      <c r="B71" s="28">
        <v>4</v>
      </c>
      <c r="C71" s="32">
        <v>6</v>
      </c>
      <c r="D71" s="29">
        <v>42566</v>
      </c>
      <c r="E71" s="21" t="s">
        <v>40</v>
      </c>
      <c r="F71" s="21" t="s">
        <v>453</v>
      </c>
      <c r="G71" s="28" t="s">
        <v>542</v>
      </c>
      <c r="H71" s="30" t="s">
        <v>546</v>
      </c>
      <c r="I71" s="30" t="s">
        <v>553</v>
      </c>
      <c r="J71" s="231" t="s">
        <v>560</v>
      </c>
      <c r="K71" s="232" t="s">
        <v>567</v>
      </c>
      <c r="L71" s="233">
        <v>1</v>
      </c>
      <c r="M71" s="232" t="s">
        <v>572</v>
      </c>
      <c r="N71" s="21" t="s">
        <v>38</v>
      </c>
      <c r="O71" s="124">
        <v>42569</v>
      </c>
      <c r="P71" s="124">
        <v>42732</v>
      </c>
      <c r="Q71" s="57">
        <v>0.5</v>
      </c>
      <c r="R71" s="57">
        <v>0.5</v>
      </c>
      <c r="S71" s="14" t="s">
        <v>906</v>
      </c>
      <c r="T71" s="14" t="s">
        <v>907</v>
      </c>
      <c r="U71" s="106" t="s">
        <v>50</v>
      </c>
    </row>
    <row r="72" spans="1:22" s="26" customFormat="1" ht="247.5" x14ac:dyDescent="0.2">
      <c r="A72" s="98">
        <v>32</v>
      </c>
      <c r="B72" s="28">
        <v>5</v>
      </c>
      <c r="C72" s="28">
        <v>2</v>
      </c>
      <c r="D72" s="29">
        <v>42566</v>
      </c>
      <c r="E72" s="21" t="s">
        <v>40</v>
      </c>
      <c r="F72" s="21" t="s">
        <v>541</v>
      </c>
      <c r="G72" s="28">
        <v>6</v>
      </c>
      <c r="H72" s="20" t="s">
        <v>547</v>
      </c>
      <c r="I72" s="30" t="s">
        <v>554</v>
      </c>
      <c r="J72" s="231" t="s">
        <v>561</v>
      </c>
      <c r="K72" s="232" t="s">
        <v>568</v>
      </c>
      <c r="L72" s="235" t="s">
        <v>569</v>
      </c>
      <c r="M72" s="232" t="s">
        <v>49</v>
      </c>
      <c r="N72" s="21" t="s">
        <v>38</v>
      </c>
      <c r="O72" s="124">
        <v>42613</v>
      </c>
      <c r="P72" s="124">
        <v>42735</v>
      </c>
      <c r="Q72" s="57">
        <v>0.5</v>
      </c>
      <c r="R72" s="57">
        <v>0.5</v>
      </c>
      <c r="S72" s="14" t="s">
        <v>908</v>
      </c>
      <c r="T72" s="227" t="s">
        <v>909</v>
      </c>
      <c r="U72" s="106" t="s">
        <v>50</v>
      </c>
    </row>
    <row r="73" spans="1:22" s="27" customFormat="1" ht="19.5" customHeight="1" x14ac:dyDescent="0.2">
      <c r="A73" s="110"/>
      <c r="B73" s="269" t="s">
        <v>27</v>
      </c>
      <c r="C73" s="269"/>
      <c r="D73" s="269"/>
      <c r="E73" s="269"/>
      <c r="F73" s="269"/>
      <c r="G73" s="269"/>
      <c r="H73" s="269"/>
      <c r="I73" s="269"/>
      <c r="J73" s="269"/>
      <c r="K73" s="269"/>
      <c r="L73" s="269"/>
      <c r="M73" s="269"/>
      <c r="N73" s="269"/>
      <c r="O73" s="269"/>
      <c r="P73" s="269"/>
      <c r="Q73" s="269"/>
      <c r="R73" s="269"/>
      <c r="S73" s="269"/>
      <c r="T73" s="269"/>
      <c r="U73" s="269"/>
    </row>
    <row r="74" spans="1:22" s="33" customFormat="1" ht="202.5" x14ac:dyDescent="0.2">
      <c r="A74" s="28">
        <v>33</v>
      </c>
      <c r="B74" s="68">
        <v>1</v>
      </c>
      <c r="C74" s="13">
        <v>1</v>
      </c>
      <c r="D74" s="29">
        <v>42369</v>
      </c>
      <c r="E74" s="21" t="s">
        <v>45</v>
      </c>
      <c r="F74" s="21" t="s">
        <v>240</v>
      </c>
      <c r="G74" s="21" t="s">
        <v>241</v>
      </c>
      <c r="H74" s="20" t="s">
        <v>242</v>
      </c>
      <c r="I74" s="20" t="s">
        <v>243</v>
      </c>
      <c r="J74" s="20" t="s">
        <v>244</v>
      </c>
      <c r="K74" s="21" t="s">
        <v>245</v>
      </c>
      <c r="L74" s="31">
        <v>1</v>
      </c>
      <c r="M74" s="30" t="s">
        <v>246</v>
      </c>
      <c r="N74" s="28" t="s">
        <v>44</v>
      </c>
      <c r="O74" s="29">
        <v>42401</v>
      </c>
      <c r="P74" s="29">
        <v>42551</v>
      </c>
      <c r="Q74" s="31">
        <v>1</v>
      </c>
      <c r="R74" s="31">
        <v>1</v>
      </c>
      <c r="S74" s="20" t="s">
        <v>463</v>
      </c>
      <c r="T74" s="20" t="s">
        <v>464</v>
      </c>
      <c r="U74" s="106" t="s">
        <v>48</v>
      </c>
      <c r="V74" s="103"/>
    </row>
    <row r="75" spans="1:22" s="27" customFormat="1" ht="18.75" customHeight="1" x14ac:dyDescent="0.2">
      <c r="A75" s="110"/>
      <c r="B75" s="267" t="s">
        <v>28</v>
      </c>
      <c r="C75" s="267"/>
      <c r="D75" s="267"/>
      <c r="E75" s="267"/>
      <c r="F75" s="267"/>
      <c r="G75" s="267"/>
      <c r="H75" s="267"/>
      <c r="I75" s="267"/>
      <c r="J75" s="267"/>
      <c r="K75" s="267"/>
      <c r="L75" s="267"/>
      <c r="M75" s="267"/>
      <c r="N75" s="267"/>
      <c r="O75" s="267"/>
      <c r="P75" s="267"/>
      <c r="Q75" s="267"/>
      <c r="R75" s="267"/>
      <c r="S75" s="267"/>
      <c r="T75" s="267"/>
      <c r="U75" s="267"/>
    </row>
    <row r="76" spans="1:22" s="1" customFormat="1" ht="67.5" x14ac:dyDescent="0.2">
      <c r="A76" s="111">
        <v>34</v>
      </c>
      <c r="B76" s="74">
        <v>1</v>
      </c>
      <c r="C76" s="75">
        <v>1</v>
      </c>
      <c r="D76" s="76">
        <v>42391</v>
      </c>
      <c r="E76" s="74" t="s">
        <v>45</v>
      </c>
      <c r="F76" s="74" t="s">
        <v>247</v>
      </c>
      <c r="G76" s="74">
        <v>3</v>
      </c>
      <c r="H76" s="77" t="s">
        <v>248</v>
      </c>
      <c r="I76" s="78" t="s">
        <v>249</v>
      </c>
      <c r="J76" s="78" t="s">
        <v>250</v>
      </c>
      <c r="K76" s="79" t="s">
        <v>251</v>
      </c>
      <c r="L76" s="80">
        <v>1</v>
      </c>
      <c r="M76" s="74" t="s">
        <v>37</v>
      </c>
      <c r="N76" s="74" t="s">
        <v>44</v>
      </c>
      <c r="O76" s="76">
        <v>42401</v>
      </c>
      <c r="P76" s="81">
        <v>42551</v>
      </c>
      <c r="Q76" s="80">
        <v>0.8</v>
      </c>
      <c r="R76" s="80">
        <v>0.8</v>
      </c>
      <c r="S76" s="163" t="s">
        <v>579</v>
      </c>
      <c r="T76" s="163" t="s">
        <v>580</v>
      </c>
      <c r="U76" s="104" t="s">
        <v>50</v>
      </c>
    </row>
    <row r="77" spans="1:22" s="1" customFormat="1" ht="157.5" x14ac:dyDescent="0.2">
      <c r="A77" s="111"/>
      <c r="B77" s="74"/>
      <c r="C77" s="170">
        <v>6</v>
      </c>
      <c r="D77" s="76">
        <v>42566</v>
      </c>
      <c r="E77" s="74" t="s">
        <v>40</v>
      </c>
      <c r="F77" s="74" t="s">
        <v>453</v>
      </c>
      <c r="G77" s="74" t="s">
        <v>43</v>
      </c>
      <c r="H77" s="77" t="s">
        <v>543</v>
      </c>
      <c r="I77" s="164" t="s">
        <v>549</v>
      </c>
      <c r="J77" s="164" t="s">
        <v>556</v>
      </c>
      <c r="K77" s="164" t="s">
        <v>563</v>
      </c>
      <c r="L77" s="165">
        <v>1</v>
      </c>
      <c r="M77" s="166" t="s">
        <v>571</v>
      </c>
      <c r="N77" s="166" t="s">
        <v>38</v>
      </c>
      <c r="O77" s="167">
        <v>42569</v>
      </c>
      <c r="P77" s="167">
        <v>42718</v>
      </c>
      <c r="Q77" s="168">
        <v>0.2</v>
      </c>
      <c r="R77" s="168">
        <v>0.2</v>
      </c>
      <c r="S77" s="164" t="s">
        <v>899</v>
      </c>
      <c r="T77" s="236" t="s">
        <v>910</v>
      </c>
      <c r="U77" s="104" t="s">
        <v>50</v>
      </c>
    </row>
    <row r="78" spans="1:22" s="1" customFormat="1" ht="157.5" x14ac:dyDescent="0.2">
      <c r="A78" s="111">
        <v>35</v>
      </c>
      <c r="B78" s="74">
        <v>2</v>
      </c>
      <c r="C78" s="170">
        <v>6</v>
      </c>
      <c r="D78" s="76">
        <v>42545</v>
      </c>
      <c r="E78" s="74" t="s">
        <v>40</v>
      </c>
      <c r="F78" s="74" t="s">
        <v>453</v>
      </c>
      <c r="G78" s="74" t="s">
        <v>158</v>
      </c>
      <c r="H78" s="77" t="s">
        <v>581</v>
      </c>
      <c r="I78" s="164" t="s">
        <v>582</v>
      </c>
      <c r="J78" s="164" t="s">
        <v>583</v>
      </c>
      <c r="K78" s="64" t="s">
        <v>584</v>
      </c>
      <c r="L78" s="55">
        <v>1</v>
      </c>
      <c r="M78" s="21" t="s">
        <v>585</v>
      </c>
      <c r="N78" s="21" t="s">
        <v>44</v>
      </c>
      <c r="O78" s="64">
        <v>42552</v>
      </c>
      <c r="P78" s="64">
        <v>42277</v>
      </c>
      <c r="Q78" s="21">
        <v>0</v>
      </c>
      <c r="R78" s="55">
        <v>0</v>
      </c>
      <c r="S78" s="163" t="s">
        <v>911</v>
      </c>
      <c r="T78" s="169" t="s">
        <v>912</v>
      </c>
      <c r="U78" s="104" t="s">
        <v>50</v>
      </c>
    </row>
    <row r="79" spans="1:22" s="27" customFormat="1" ht="18.75" customHeight="1" x14ac:dyDescent="0.2">
      <c r="A79" s="110"/>
      <c r="B79" s="267" t="s">
        <v>29</v>
      </c>
      <c r="C79" s="267"/>
      <c r="D79" s="267"/>
      <c r="E79" s="267"/>
      <c r="F79" s="267"/>
      <c r="G79" s="267"/>
      <c r="H79" s="267"/>
      <c r="I79" s="267"/>
      <c r="J79" s="267"/>
      <c r="K79" s="267"/>
      <c r="L79" s="267"/>
      <c r="M79" s="267"/>
      <c r="N79" s="267"/>
      <c r="O79" s="267"/>
      <c r="P79" s="267"/>
      <c r="Q79" s="267"/>
      <c r="R79" s="267"/>
      <c r="S79" s="267"/>
      <c r="T79" s="267"/>
      <c r="U79" s="267"/>
      <c r="V79" s="34"/>
    </row>
    <row r="80" spans="1:22" s="26" customFormat="1" ht="255.75" customHeight="1" x14ac:dyDescent="0.2">
      <c r="A80" s="98">
        <v>36</v>
      </c>
      <c r="B80" s="28">
        <v>1</v>
      </c>
      <c r="C80" s="32">
        <v>6</v>
      </c>
      <c r="D80" s="29">
        <v>42255</v>
      </c>
      <c r="E80" s="21" t="s">
        <v>40</v>
      </c>
      <c r="F80" s="21" t="s">
        <v>42</v>
      </c>
      <c r="G80" s="21" t="s">
        <v>43</v>
      </c>
      <c r="H80" s="20" t="s">
        <v>54</v>
      </c>
      <c r="I80" s="20" t="s">
        <v>56</v>
      </c>
      <c r="J80" s="30" t="s">
        <v>57</v>
      </c>
      <c r="K80" s="21" t="s">
        <v>61</v>
      </c>
      <c r="L80" s="31">
        <v>0.4</v>
      </c>
      <c r="M80" s="20" t="s">
        <v>63</v>
      </c>
      <c r="N80" s="21" t="s">
        <v>53</v>
      </c>
      <c r="O80" s="29">
        <v>42268</v>
      </c>
      <c r="P80" s="29">
        <v>42633</v>
      </c>
      <c r="Q80" s="31">
        <v>0.97</v>
      </c>
      <c r="R80" s="31">
        <v>1</v>
      </c>
      <c r="S80" s="20" t="s">
        <v>586</v>
      </c>
      <c r="T80" s="20" t="s">
        <v>587</v>
      </c>
      <c r="U80" s="106" t="s">
        <v>50</v>
      </c>
    </row>
    <row r="81" spans="1:21" s="26" customFormat="1" ht="315.75" customHeight="1" x14ac:dyDescent="0.2">
      <c r="A81" s="98">
        <v>37</v>
      </c>
      <c r="B81" s="28">
        <f t="shared" ref="B81:B84" si="0">B80+1</f>
        <v>2</v>
      </c>
      <c r="C81" s="32">
        <v>6</v>
      </c>
      <c r="D81" s="29">
        <v>42255</v>
      </c>
      <c r="E81" s="21" t="s">
        <v>40</v>
      </c>
      <c r="F81" s="21" t="s">
        <v>42</v>
      </c>
      <c r="G81" s="21" t="s">
        <v>43</v>
      </c>
      <c r="H81" s="20" t="s">
        <v>55</v>
      </c>
      <c r="I81" s="20" t="s">
        <v>58</v>
      </c>
      <c r="J81" s="30" t="s">
        <v>59</v>
      </c>
      <c r="K81" s="21" t="s">
        <v>167</v>
      </c>
      <c r="L81" s="31">
        <v>1</v>
      </c>
      <c r="M81" s="20" t="s">
        <v>63</v>
      </c>
      <c r="N81" s="21" t="s">
        <v>53</v>
      </c>
      <c r="O81" s="29">
        <v>42268</v>
      </c>
      <c r="P81" s="29">
        <v>42633</v>
      </c>
      <c r="Q81" s="31">
        <v>0.3</v>
      </c>
      <c r="R81" s="31">
        <v>0.5</v>
      </c>
      <c r="S81" s="20" t="s">
        <v>588</v>
      </c>
      <c r="T81" s="20" t="s">
        <v>589</v>
      </c>
      <c r="U81" s="106" t="s">
        <v>39</v>
      </c>
    </row>
    <row r="82" spans="1:21" s="26" customFormat="1" ht="183" customHeight="1" x14ac:dyDescent="0.2">
      <c r="A82" s="98">
        <v>37</v>
      </c>
      <c r="B82" s="28">
        <f>B81</f>
        <v>2</v>
      </c>
      <c r="C82" s="32">
        <v>6</v>
      </c>
      <c r="D82" s="29">
        <v>42255</v>
      </c>
      <c r="E82" s="21" t="s">
        <v>40</v>
      </c>
      <c r="F82" s="21" t="s">
        <v>42</v>
      </c>
      <c r="G82" s="21" t="s">
        <v>43</v>
      </c>
      <c r="H82" s="20" t="s">
        <v>55</v>
      </c>
      <c r="I82" s="20" t="s">
        <v>58</v>
      </c>
      <c r="J82" s="30" t="s">
        <v>60</v>
      </c>
      <c r="K82" s="21" t="s">
        <v>62</v>
      </c>
      <c r="L82" s="31">
        <v>1</v>
      </c>
      <c r="M82" s="20" t="s">
        <v>63</v>
      </c>
      <c r="N82" s="21" t="s">
        <v>53</v>
      </c>
      <c r="O82" s="29">
        <v>42268</v>
      </c>
      <c r="P82" s="29">
        <v>42633</v>
      </c>
      <c r="Q82" s="67">
        <v>0.5</v>
      </c>
      <c r="R82" s="31">
        <v>0.6</v>
      </c>
      <c r="S82" s="156" t="s">
        <v>590</v>
      </c>
      <c r="T82" s="156" t="s">
        <v>929</v>
      </c>
      <c r="U82" s="106" t="s">
        <v>50</v>
      </c>
    </row>
    <row r="83" spans="1:21" s="26" customFormat="1" ht="232.5" customHeight="1" x14ac:dyDescent="0.2">
      <c r="A83" s="98">
        <v>38</v>
      </c>
      <c r="B83" s="28">
        <f t="shared" si="0"/>
        <v>3</v>
      </c>
      <c r="C83" s="32">
        <v>6</v>
      </c>
      <c r="D83" s="29">
        <v>42255</v>
      </c>
      <c r="E83" s="21" t="s">
        <v>40</v>
      </c>
      <c r="F83" s="21" t="s">
        <v>42</v>
      </c>
      <c r="G83" s="21" t="s">
        <v>43</v>
      </c>
      <c r="H83" s="20" t="s">
        <v>64</v>
      </c>
      <c r="I83" s="20" t="s">
        <v>66</v>
      </c>
      <c r="J83" s="30" t="s">
        <v>68</v>
      </c>
      <c r="K83" s="21" t="s">
        <v>69</v>
      </c>
      <c r="L83" s="31">
        <v>0.8</v>
      </c>
      <c r="M83" s="20" t="s">
        <v>63</v>
      </c>
      <c r="N83" s="21" t="s">
        <v>53</v>
      </c>
      <c r="O83" s="29">
        <v>42268</v>
      </c>
      <c r="P83" s="29">
        <v>42633</v>
      </c>
      <c r="Q83" s="31">
        <v>0.5</v>
      </c>
      <c r="R83" s="31">
        <v>0.75</v>
      </c>
      <c r="S83" s="20" t="s">
        <v>591</v>
      </c>
      <c r="T83" s="20" t="s">
        <v>592</v>
      </c>
      <c r="U83" s="106" t="s">
        <v>50</v>
      </c>
    </row>
    <row r="84" spans="1:21" s="26" customFormat="1" ht="123.75" x14ac:dyDescent="0.2">
      <c r="A84" s="98">
        <v>39</v>
      </c>
      <c r="B84" s="28">
        <f t="shared" si="0"/>
        <v>4</v>
      </c>
      <c r="C84" s="32">
        <v>6</v>
      </c>
      <c r="D84" s="29">
        <v>42255</v>
      </c>
      <c r="E84" s="21" t="s">
        <v>40</v>
      </c>
      <c r="F84" s="21" t="s">
        <v>42</v>
      </c>
      <c r="G84" s="21" t="s">
        <v>43</v>
      </c>
      <c r="H84" s="20" t="s">
        <v>65</v>
      </c>
      <c r="I84" s="20" t="s">
        <v>67</v>
      </c>
      <c r="J84" s="30" t="s">
        <v>70</v>
      </c>
      <c r="K84" s="21" t="s">
        <v>71</v>
      </c>
      <c r="L84" s="31">
        <v>0.8</v>
      </c>
      <c r="M84" s="20" t="s">
        <v>63</v>
      </c>
      <c r="N84" s="21" t="s">
        <v>53</v>
      </c>
      <c r="O84" s="29">
        <v>42268</v>
      </c>
      <c r="P84" s="29">
        <v>42633</v>
      </c>
      <c r="Q84" s="82">
        <v>0.25</v>
      </c>
      <c r="R84" s="31">
        <v>0.25</v>
      </c>
      <c r="S84" s="20" t="s">
        <v>593</v>
      </c>
      <c r="T84" s="20" t="s">
        <v>594</v>
      </c>
      <c r="U84" s="106" t="s">
        <v>50</v>
      </c>
    </row>
    <row r="85" spans="1:21" s="26" customFormat="1" ht="180" x14ac:dyDescent="0.2">
      <c r="A85" s="98"/>
      <c r="B85" s="28"/>
      <c r="C85" s="32">
        <v>6</v>
      </c>
      <c r="D85" s="29">
        <v>42566</v>
      </c>
      <c r="E85" s="21" t="s">
        <v>40</v>
      </c>
      <c r="F85" s="21" t="s">
        <v>453</v>
      </c>
      <c r="G85" s="21" t="s">
        <v>158</v>
      </c>
      <c r="H85" s="20" t="s">
        <v>458</v>
      </c>
      <c r="I85" s="20" t="s">
        <v>595</v>
      </c>
      <c r="J85" s="83" t="s">
        <v>597</v>
      </c>
      <c r="K85" s="21" t="s">
        <v>596</v>
      </c>
      <c r="L85" s="60">
        <v>1</v>
      </c>
      <c r="M85" s="20" t="s">
        <v>598</v>
      </c>
      <c r="N85" s="64" t="s">
        <v>149</v>
      </c>
      <c r="O85" s="124">
        <v>42569</v>
      </c>
      <c r="P85" s="64">
        <v>42667</v>
      </c>
      <c r="Q85" s="55">
        <v>0</v>
      </c>
      <c r="R85" s="55">
        <v>0</v>
      </c>
      <c r="S85" s="20" t="s">
        <v>599</v>
      </c>
      <c r="T85" s="20" t="s">
        <v>600</v>
      </c>
      <c r="U85" s="106" t="s">
        <v>50</v>
      </c>
    </row>
    <row r="86" spans="1:21" s="26" customFormat="1" ht="326.25" x14ac:dyDescent="0.2">
      <c r="A86" s="98">
        <v>40</v>
      </c>
      <c r="B86" s="68">
        <v>5</v>
      </c>
      <c r="C86" s="68">
        <v>3</v>
      </c>
      <c r="D86" s="64">
        <v>42433</v>
      </c>
      <c r="E86" s="64" t="s">
        <v>408</v>
      </c>
      <c r="F86" s="68" t="s">
        <v>409</v>
      </c>
      <c r="G86" s="21" t="s">
        <v>410</v>
      </c>
      <c r="H86" s="20" t="s">
        <v>254</v>
      </c>
      <c r="I86" s="20" t="s">
        <v>255</v>
      </c>
      <c r="J86" s="20" t="s">
        <v>256</v>
      </c>
      <c r="K86" s="20" t="s">
        <v>257</v>
      </c>
      <c r="L86" s="55">
        <v>1</v>
      </c>
      <c r="M86" s="20" t="s">
        <v>614</v>
      </c>
      <c r="N86" s="20" t="s">
        <v>253</v>
      </c>
      <c r="O86" s="64">
        <v>42443</v>
      </c>
      <c r="P86" s="64">
        <v>42807</v>
      </c>
      <c r="Q86" s="55">
        <v>0</v>
      </c>
      <c r="R86" s="55">
        <v>0</v>
      </c>
      <c r="S86" s="65" t="s">
        <v>601</v>
      </c>
      <c r="T86" s="20" t="s">
        <v>602</v>
      </c>
      <c r="U86" s="73" t="s">
        <v>50</v>
      </c>
    </row>
    <row r="87" spans="1:21" s="26" customFormat="1" ht="157.5" x14ac:dyDescent="0.2">
      <c r="A87" s="98">
        <v>41</v>
      </c>
      <c r="B87" s="68">
        <v>6</v>
      </c>
      <c r="C87" s="68">
        <v>3</v>
      </c>
      <c r="D87" s="64">
        <v>42433</v>
      </c>
      <c r="E87" s="64" t="s">
        <v>408</v>
      </c>
      <c r="F87" s="68" t="s">
        <v>409</v>
      </c>
      <c r="G87" s="64" t="s">
        <v>410</v>
      </c>
      <c r="H87" s="20" t="s">
        <v>258</v>
      </c>
      <c r="I87" s="20" t="s">
        <v>259</v>
      </c>
      <c r="J87" s="20" t="s">
        <v>260</v>
      </c>
      <c r="K87" s="20" t="s">
        <v>261</v>
      </c>
      <c r="L87" s="55">
        <v>1</v>
      </c>
      <c r="M87" s="20" t="s">
        <v>614</v>
      </c>
      <c r="N87" s="20" t="s">
        <v>253</v>
      </c>
      <c r="O87" s="64">
        <v>42443</v>
      </c>
      <c r="P87" s="64">
        <v>42626</v>
      </c>
      <c r="Q87" s="55">
        <v>0.3</v>
      </c>
      <c r="R87" s="55">
        <v>0.2</v>
      </c>
      <c r="S87" s="65" t="s">
        <v>603</v>
      </c>
      <c r="T87" s="20" t="s">
        <v>604</v>
      </c>
      <c r="U87" s="73" t="s">
        <v>50</v>
      </c>
    </row>
    <row r="88" spans="1:21" s="26" customFormat="1" ht="236.25" x14ac:dyDescent="0.2">
      <c r="A88" s="98">
        <v>42</v>
      </c>
      <c r="B88" s="68">
        <v>7</v>
      </c>
      <c r="C88" s="68">
        <v>2</v>
      </c>
      <c r="D88" s="64">
        <v>42552</v>
      </c>
      <c r="E88" s="64" t="s">
        <v>40</v>
      </c>
      <c r="F88" s="68" t="s">
        <v>605</v>
      </c>
      <c r="G88" s="64" t="s">
        <v>606</v>
      </c>
      <c r="H88" s="20" t="s">
        <v>607</v>
      </c>
      <c r="I88" s="14" t="s">
        <v>608</v>
      </c>
      <c r="J88" s="20" t="s">
        <v>609</v>
      </c>
      <c r="K88" s="14" t="s">
        <v>611</v>
      </c>
      <c r="L88" s="55">
        <v>1</v>
      </c>
      <c r="M88" s="14" t="s">
        <v>612</v>
      </c>
      <c r="N88" s="15" t="s">
        <v>615</v>
      </c>
      <c r="O88" s="64">
        <v>42562</v>
      </c>
      <c r="P88" s="64">
        <v>42735</v>
      </c>
      <c r="Q88" s="55">
        <v>0.6</v>
      </c>
      <c r="R88" s="55">
        <v>0.5</v>
      </c>
      <c r="S88" s="65" t="s">
        <v>616</v>
      </c>
      <c r="T88" s="20" t="s">
        <v>617</v>
      </c>
      <c r="U88" s="73" t="s">
        <v>50</v>
      </c>
    </row>
    <row r="89" spans="1:21" s="26" customFormat="1" ht="409.5" x14ac:dyDescent="0.2">
      <c r="A89" s="98">
        <v>42</v>
      </c>
      <c r="B89" s="68">
        <v>7</v>
      </c>
      <c r="C89" s="68">
        <v>2</v>
      </c>
      <c r="D89" s="64">
        <v>42552</v>
      </c>
      <c r="E89" s="64" t="s">
        <v>40</v>
      </c>
      <c r="F89" s="68" t="s">
        <v>605</v>
      </c>
      <c r="G89" s="64" t="s">
        <v>606</v>
      </c>
      <c r="H89" s="20" t="s">
        <v>607</v>
      </c>
      <c r="I89" s="14" t="s">
        <v>608</v>
      </c>
      <c r="J89" s="20" t="s">
        <v>610</v>
      </c>
      <c r="K89" s="14" t="s">
        <v>613</v>
      </c>
      <c r="L89" s="55">
        <v>1</v>
      </c>
      <c r="M89" s="14" t="s">
        <v>614</v>
      </c>
      <c r="N89" s="15" t="s">
        <v>615</v>
      </c>
      <c r="O89" s="64">
        <v>42562</v>
      </c>
      <c r="P89" s="64">
        <v>42735</v>
      </c>
      <c r="Q89" s="55">
        <v>0.5</v>
      </c>
      <c r="R89" s="55">
        <v>0.5</v>
      </c>
      <c r="S89" s="65" t="s">
        <v>618</v>
      </c>
      <c r="T89" s="20" t="s">
        <v>619</v>
      </c>
      <c r="U89" s="73" t="s">
        <v>50</v>
      </c>
    </row>
    <row r="90" spans="1:21" s="27" customFormat="1" ht="19.5" customHeight="1" x14ac:dyDescent="0.2">
      <c r="A90" s="110"/>
      <c r="B90" s="267" t="s">
        <v>30</v>
      </c>
      <c r="C90" s="267"/>
      <c r="D90" s="267"/>
      <c r="E90" s="267"/>
      <c r="F90" s="267"/>
      <c r="G90" s="267"/>
      <c r="H90" s="267"/>
      <c r="I90" s="267"/>
      <c r="J90" s="267"/>
      <c r="K90" s="267"/>
      <c r="L90" s="267"/>
      <c r="M90" s="267"/>
      <c r="N90" s="267"/>
      <c r="O90" s="267"/>
      <c r="P90" s="267"/>
      <c r="Q90" s="267"/>
      <c r="R90" s="267"/>
      <c r="S90" s="267"/>
      <c r="T90" s="267"/>
      <c r="U90" s="267"/>
    </row>
    <row r="91" spans="1:21" s="1" customFormat="1" ht="20.25" customHeight="1" x14ac:dyDescent="0.2">
      <c r="A91" s="111"/>
      <c r="B91" s="13"/>
      <c r="C91" s="13"/>
      <c r="D91" s="29"/>
      <c r="E91" s="15"/>
      <c r="F91" s="15"/>
      <c r="G91" s="15"/>
      <c r="H91" s="14"/>
      <c r="I91" s="14"/>
      <c r="J91" s="16"/>
      <c r="K91" s="15"/>
      <c r="L91" s="18"/>
      <c r="M91" s="14"/>
      <c r="N91" s="13"/>
      <c r="O91" s="17"/>
      <c r="P91" s="17"/>
      <c r="Q91" s="18"/>
      <c r="R91" s="18"/>
      <c r="S91" s="144"/>
      <c r="T91" s="144"/>
      <c r="U91" s="85"/>
    </row>
    <row r="92" spans="1:21" s="27" customFormat="1" ht="19.5" customHeight="1" x14ac:dyDescent="0.2">
      <c r="A92" s="110"/>
      <c r="B92" s="267" t="s">
        <v>31</v>
      </c>
      <c r="C92" s="267"/>
      <c r="D92" s="267"/>
      <c r="E92" s="267"/>
      <c r="F92" s="267"/>
      <c r="G92" s="267"/>
      <c r="H92" s="267"/>
      <c r="I92" s="267"/>
      <c r="J92" s="267"/>
      <c r="K92" s="267"/>
      <c r="L92" s="267"/>
      <c r="M92" s="267"/>
      <c r="N92" s="267"/>
      <c r="O92" s="267"/>
      <c r="P92" s="267"/>
      <c r="Q92" s="267"/>
      <c r="R92" s="267"/>
      <c r="S92" s="267"/>
      <c r="T92" s="267"/>
      <c r="U92" s="267"/>
    </row>
    <row r="93" spans="1:21" s="1" customFormat="1" ht="158.25" customHeight="1" x14ac:dyDescent="0.2">
      <c r="A93" s="111">
        <v>43</v>
      </c>
      <c r="B93" s="84">
        <v>1</v>
      </c>
      <c r="C93" s="84">
        <v>3</v>
      </c>
      <c r="D93" s="22">
        <v>42433</v>
      </c>
      <c r="E93" s="15" t="s">
        <v>262</v>
      </c>
      <c r="F93" s="15" t="s">
        <v>263</v>
      </c>
      <c r="G93" s="15" t="s">
        <v>264</v>
      </c>
      <c r="H93" s="20" t="s">
        <v>265</v>
      </c>
      <c r="I93" s="20" t="s">
        <v>266</v>
      </c>
      <c r="J93" s="20" t="s">
        <v>267</v>
      </c>
      <c r="K93" s="23" t="s">
        <v>268</v>
      </c>
      <c r="L93" s="58">
        <v>1</v>
      </c>
      <c r="M93" s="15" t="s">
        <v>269</v>
      </c>
      <c r="N93" s="15" t="s">
        <v>74</v>
      </c>
      <c r="O93" s="22">
        <v>42457</v>
      </c>
      <c r="P93" s="22">
        <v>42735</v>
      </c>
      <c r="Q93" s="18">
        <v>0.7</v>
      </c>
      <c r="R93" s="18">
        <v>0.7</v>
      </c>
      <c r="S93" s="19" t="s">
        <v>620</v>
      </c>
      <c r="T93" s="19" t="s">
        <v>621</v>
      </c>
      <c r="U93" s="85" t="s">
        <v>50</v>
      </c>
    </row>
    <row r="94" spans="1:21" s="1" customFormat="1" ht="158.25" customHeight="1" x14ac:dyDescent="0.2">
      <c r="A94" s="111"/>
      <c r="B94" s="84"/>
      <c r="C94" s="154">
        <v>6</v>
      </c>
      <c r="D94" s="22">
        <v>42402</v>
      </c>
      <c r="E94" s="15" t="s">
        <v>40</v>
      </c>
      <c r="F94" s="15" t="s">
        <v>270</v>
      </c>
      <c r="G94" s="15" t="s">
        <v>271</v>
      </c>
      <c r="H94" s="20" t="s">
        <v>272</v>
      </c>
      <c r="I94" s="20" t="s">
        <v>273</v>
      </c>
      <c r="J94" s="20" t="s">
        <v>274</v>
      </c>
      <c r="K94" s="23" t="s">
        <v>275</v>
      </c>
      <c r="L94" s="58">
        <v>1</v>
      </c>
      <c r="M94" s="15" t="s">
        <v>276</v>
      </c>
      <c r="N94" s="15" t="s">
        <v>77</v>
      </c>
      <c r="O94" s="22">
        <v>42057</v>
      </c>
      <c r="P94" s="22">
        <v>42735</v>
      </c>
      <c r="Q94" s="18">
        <v>0.7</v>
      </c>
      <c r="R94" s="18">
        <v>0.7</v>
      </c>
      <c r="S94" s="19" t="s">
        <v>622</v>
      </c>
      <c r="T94" s="19" t="s">
        <v>623</v>
      </c>
      <c r="U94" s="85" t="s">
        <v>50</v>
      </c>
    </row>
    <row r="95" spans="1:21" s="1" customFormat="1" ht="158.25" customHeight="1" x14ac:dyDescent="0.2">
      <c r="A95" s="111">
        <v>44</v>
      </c>
      <c r="B95" s="84">
        <v>2</v>
      </c>
      <c r="C95" s="154">
        <v>6</v>
      </c>
      <c r="D95" s="22">
        <v>42566</v>
      </c>
      <c r="E95" s="15" t="s">
        <v>40</v>
      </c>
      <c r="F95" s="15" t="s">
        <v>453</v>
      </c>
      <c r="G95" s="15" t="s">
        <v>43</v>
      </c>
      <c r="H95" s="173" t="s">
        <v>624</v>
      </c>
      <c r="I95" s="171" t="s">
        <v>625</v>
      </c>
      <c r="J95" s="172" t="s">
        <v>626</v>
      </c>
      <c r="K95" s="174" t="s">
        <v>627</v>
      </c>
      <c r="L95" s="162">
        <v>1</v>
      </c>
      <c r="M95" s="174" t="s">
        <v>75</v>
      </c>
      <c r="N95" s="161" t="s">
        <v>38</v>
      </c>
      <c r="O95" s="22">
        <v>42569</v>
      </c>
      <c r="P95" s="22">
        <v>42719</v>
      </c>
      <c r="Q95" s="18">
        <v>1</v>
      </c>
      <c r="R95" s="18">
        <v>1</v>
      </c>
      <c r="S95" s="19" t="s">
        <v>913</v>
      </c>
      <c r="T95" s="19" t="s">
        <v>914</v>
      </c>
      <c r="U95" s="175" t="s">
        <v>50</v>
      </c>
    </row>
    <row r="96" spans="1:21" s="27" customFormat="1" ht="19.5" customHeight="1" x14ac:dyDescent="0.2">
      <c r="A96" s="110"/>
      <c r="B96" s="267" t="s">
        <v>32</v>
      </c>
      <c r="C96" s="267"/>
      <c r="D96" s="267"/>
      <c r="E96" s="267"/>
      <c r="F96" s="267"/>
      <c r="G96" s="267"/>
      <c r="H96" s="267"/>
      <c r="I96" s="267"/>
      <c r="J96" s="267"/>
      <c r="K96" s="267"/>
      <c r="L96" s="267"/>
      <c r="M96" s="267"/>
      <c r="N96" s="267"/>
      <c r="O96" s="267"/>
      <c r="P96" s="267"/>
      <c r="Q96" s="267"/>
      <c r="R96" s="267"/>
      <c r="S96" s="267"/>
      <c r="T96" s="267"/>
      <c r="U96" s="267"/>
    </row>
    <row r="97" spans="1:22" s="26" customFormat="1" ht="67.5" x14ac:dyDescent="0.2">
      <c r="A97" s="98">
        <v>45</v>
      </c>
      <c r="B97" s="28">
        <v>1</v>
      </c>
      <c r="C97" s="176">
        <v>1</v>
      </c>
      <c r="D97" s="177">
        <v>42156</v>
      </c>
      <c r="E97" s="177" t="s">
        <v>45</v>
      </c>
      <c r="F97" s="178" t="s">
        <v>632</v>
      </c>
      <c r="G97" s="179">
        <v>3</v>
      </c>
      <c r="H97" s="178" t="s">
        <v>639</v>
      </c>
      <c r="I97" s="178" t="s">
        <v>633</v>
      </c>
      <c r="J97" s="178" t="s">
        <v>634</v>
      </c>
      <c r="K97" s="178" t="s">
        <v>635</v>
      </c>
      <c r="L97" s="180">
        <v>1</v>
      </c>
      <c r="M97" s="178" t="s">
        <v>636</v>
      </c>
      <c r="N97" s="179" t="s">
        <v>51</v>
      </c>
      <c r="O97" s="177">
        <v>42370</v>
      </c>
      <c r="P97" s="177">
        <v>42735</v>
      </c>
      <c r="Q97" s="31">
        <v>0.94</v>
      </c>
      <c r="R97" s="31">
        <v>0.94</v>
      </c>
      <c r="S97" s="181" t="s">
        <v>637</v>
      </c>
      <c r="T97" s="178" t="s">
        <v>638</v>
      </c>
      <c r="U97" s="182" t="s">
        <v>50</v>
      </c>
    </row>
    <row r="98" spans="1:22" s="26" customFormat="1" ht="202.5" x14ac:dyDescent="0.2">
      <c r="A98" s="98">
        <v>46</v>
      </c>
      <c r="B98" s="28">
        <v>2</v>
      </c>
      <c r="C98" s="32">
        <v>6</v>
      </c>
      <c r="D98" s="29">
        <v>41947</v>
      </c>
      <c r="E98" s="21" t="s">
        <v>40</v>
      </c>
      <c r="F98" s="21" t="s">
        <v>79</v>
      </c>
      <c r="G98" s="21" t="s">
        <v>73</v>
      </c>
      <c r="H98" s="20" t="s">
        <v>80</v>
      </c>
      <c r="I98" s="20"/>
      <c r="J98" s="30" t="s">
        <v>81</v>
      </c>
      <c r="K98" s="21" t="s">
        <v>82</v>
      </c>
      <c r="L98" s="31">
        <v>1</v>
      </c>
      <c r="M98" s="20" t="s">
        <v>83</v>
      </c>
      <c r="N98" s="21" t="s">
        <v>78</v>
      </c>
      <c r="O98" s="29">
        <v>42549</v>
      </c>
      <c r="P98" s="29">
        <v>42610</v>
      </c>
      <c r="Q98" s="31">
        <v>1</v>
      </c>
      <c r="R98" s="31">
        <v>1</v>
      </c>
      <c r="S98" s="20" t="s">
        <v>628</v>
      </c>
      <c r="T98" s="20" t="s">
        <v>629</v>
      </c>
      <c r="U98" s="106" t="s">
        <v>39</v>
      </c>
    </row>
    <row r="99" spans="1:22" s="26" customFormat="1" ht="151.5" customHeight="1" x14ac:dyDescent="0.2">
      <c r="A99" s="98">
        <v>47</v>
      </c>
      <c r="B99" s="28">
        <v>3</v>
      </c>
      <c r="C99" s="32">
        <v>6</v>
      </c>
      <c r="D99" s="29">
        <v>42254</v>
      </c>
      <c r="E99" s="21" t="s">
        <v>40</v>
      </c>
      <c r="F99" s="21" t="s">
        <v>42</v>
      </c>
      <c r="G99" s="21" t="s">
        <v>73</v>
      </c>
      <c r="H99" s="20" t="s">
        <v>85</v>
      </c>
      <c r="I99" s="20" t="s">
        <v>86</v>
      </c>
      <c r="J99" s="30" t="s">
        <v>87</v>
      </c>
      <c r="K99" s="21" t="s">
        <v>88</v>
      </c>
      <c r="L99" s="31">
        <v>1</v>
      </c>
      <c r="M99" s="20" t="s">
        <v>84</v>
      </c>
      <c r="N99" s="21" t="s">
        <v>51</v>
      </c>
      <c r="O99" s="29">
        <v>42549</v>
      </c>
      <c r="P99" s="29">
        <v>42610</v>
      </c>
      <c r="Q99" s="31">
        <v>1</v>
      </c>
      <c r="R99" s="31">
        <v>1</v>
      </c>
      <c r="S99" s="20" t="s">
        <v>630</v>
      </c>
      <c r="T99" s="20" t="s">
        <v>631</v>
      </c>
      <c r="U99" s="106" t="s">
        <v>39</v>
      </c>
    </row>
    <row r="100" spans="1:22" s="26" customFormat="1" ht="151.5" customHeight="1" x14ac:dyDescent="0.2">
      <c r="A100" s="98">
        <v>48</v>
      </c>
      <c r="B100" s="28">
        <v>4</v>
      </c>
      <c r="C100" s="155">
        <v>6</v>
      </c>
      <c r="D100" s="184">
        <v>42566</v>
      </c>
      <c r="E100" s="183" t="s">
        <v>40</v>
      </c>
      <c r="F100" s="20" t="s">
        <v>453</v>
      </c>
      <c r="G100" s="21" t="s">
        <v>73</v>
      </c>
      <c r="H100" s="20" t="s">
        <v>640</v>
      </c>
      <c r="I100" s="33"/>
      <c r="J100" s="20" t="s">
        <v>643</v>
      </c>
      <c r="K100" s="21" t="s">
        <v>644</v>
      </c>
      <c r="L100" s="55">
        <v>1</v>
      </c>
      <c r="M100" s="21" t="s">
        <v>645</v>
      </c>
      <c r="N100" s="21" t="s">
        <v>51</v>
      </c>
      <c r="O100" s="124">
        <v>42569</v>
      </c>
      <c r="P100" s="124">
        <v>42732</v>
      </c>
      <c r="Q100" s="31"/>
      <c r="R100" s="31"/>
      <c r="S100" s="156" t="s">
        <v>652</v>
      </c>
      <c r="T100" s="123" t="s">
        <v>915</v>
      </c>
      <c r="U100" s="106" t="s">
        <v>50</v>
      </c>
    </row>
    <row r="101" spans="1:22" s="26" customFormat="1" ht="151.5" customHeight="1" x14ac:dyDescent="0.2">
      <c r="A101" s="98">
        <v>49</v>
      </c>
      <c r="B101" s="28">
        <v>5</v>
      </c>
      <c r="C101" s="155">
        <v>6</v>
      </c>
      <c r="D101" s="184">
        <v>42566</v>
      </c>
      <c r="E101" s="183" t="s">
        <v>40</v>
      </c>
      <c r="F101" s="20" t="s">
        <v>453</v>
      </c>
      <c r="G101" s="21" t="s">
        <v>73</v>
      </c>
      <c r="H101" s="20" t="s">
        <v>641</v>
      </c>
      <c r="I101" s="33"/>
      <c r="J101" s="61" t="s">
        <v>646</v>
      </c>
      <c r="K101" s="21" t="s">
        <v>647</v>
      </c>
      <c r="L101" s="55">
        <v>1</v>
      </c>
      <c r="M101" s="21" t="s">
        <v>648</v>
      </c>
      <c r="N101" s="21" t="s">
        <v>51</v>
      </c>
      <c r="O101" s="124">
        <v>42569</v>
      </c>
      <c r="P101" s="64">
        <v>42605</v>
      </c>
      <c r="Q101" s="31"/>
      <c r="R101" s="31"/>
      <c r="S101" s="156" t="s">
        <v>653</v>
      </c>
      <c r="T101" s="123" t="s">
        <v>916</v>
      </c>
      <c r="U101" s="106" t="s">
        <v>39</v>
      </c>
    </row>
    <row r="102" spans="1:22" s="26" customFormat="1" ht="151.5" customHeight="1" x14ac:dyDescent="0.2">
      <c r="A102" s="98"/>
      <c r="B102" s="28"/>
      <c r="C102" s="155">
        <v>6</v>
      </c>
      <c r="D102" s="184">
        <v>42566</v>
      </c>
      <c r="E102" s="183" t="s">
        <v>40</v>
      </c>
      <c r="F102" s="20" t="s">
        <v>453</v>
      </c>
      <c r="G102" s="21" t="s">
        <v>73</v>
      </c>
      <c r="H102" s="20" t="s">
        <v>642</v>
      </c>
      <c r="I102" s="33"/>
      <c r="J102" s="20" t="s">
        <v>649</v>
      </c>
      <c r="K102" s="21" t="s">
        <v>650</v>
      </c>
      <c r="L102" s="60">
        <v>1</v>
      </c>
      <c r="M102" s="21" t="s">
        <v>651</v>
      </c>
      <c r="N102" s="21" t="s">
        <v>345</v>
      </c>
      <c r="O102" s="124">
        <v>42569</v>
      </c>
      <c r="P102" s="64">
        <v>42732</v>
      </c>
      <c r="Q102" s="31"/>
      <c r="R102" s="31"/>
      <c r="S102" s="156" t="s">
        <v>654</v>
      </c>
      <c r="T102" s="123" t="s">
        <v>917</v>
      </c>
      <c r="U102" s="106" t="s">
        <v>50</v>
      </c>
    </row>
    <row r="103" spans="1:22" s="26" customFormat="1" ht="151.5" customHeight="1" x14ac:dyDescent="0.2">
      <c r="A103" s="98">
        <v>50</v>
      </c>
      <c r="B103" s="28">
        <v>6</v>
      </c>
      <c r="C103" s="155">
        <v>6</v>
      </c>
      <c r="D103" s="184">
        <v>42566</v>
      </c>
      <c r="E103" s="183" t="s">
        <v>40</v>
      </c>
      <c r="F103" s="20" t="s">
        <v>453</v>
      </c>
      <c r="G103" s="128" t="s">
        <v>73</v>
      </c>
      <c r="H103" s="185" t="s">
        <v>655</v>
      </c>
      <c r="I103" s="33"/>
      <c r="J103" s="185" t="s">
        <v>658</v>
      </c>
      <c r="K103" s="21" t="s">
        <v>659</v>
      </c>
      <c r="L103" s="55">
        <v>1</v>
      </c>
      <c r="M103" s="21" t="s">
        <v>660</v>
      </c>
      <c r="N103" s="21" t="s">
        <v>51</v>
      </c>
      <c r="O103" s="124">
        <v>42569</v>
      </c>
      <c r="P103" s="64">
        <v>42732</v>
      </c>
      <c r="Q103" s="31"/>
      <c r="R103" s="31"/>
      <c r="S103" s="156" t="s">
        <v>666</v>
      </c>
      <c r="T103" s="186" t="s">
        <v>918</v>
      </c>
      <c r="U103" s="106" t="s">
        <v>39</v>
      </c>
    </row>
    <row r="104" spans="1:22" s="26" customFormat="1" ht="151.5" customHeight="1" x14ac:dyDescent="0.2">
      <c r="A104" s="98">
        <v>51</v>
      </c>
      <c r="B104" s="28">
        <v>7</v>
      </c>
      <c r="C104" s="155">
        <v>6</v>
      </c>
      <c r="D104" s="184">
        <v>42566</v>
      </c>
      <c r="E104" s="183" t="s">
        <v>40</v>
      </c>
      <c r="F104" s="20" t="s">
        <v>453</v>
      </c>
      <c r="G104" s="21" t="s">
        <v>73</v>
      </c>
      <c r="H104" s="20" t="s">
        <v>656</v>
      </c>
      <c r="I104" s="33"/>
      <c r="J104" s="20" t="s">
        <v>661</v>
      </c>
      <c r="K104" s="21" t="s">
        <v>662</v>
      </c>
      <c r="L104" s="55">
        <v>1</v>
      </c>
      <c r="M104" s="21" t="s">
        <v>663</v>
      </c>
      <c r="N104" s="21" t="s">
        <v>51</v>
      </c>
      <c r="O104" s="124">
        <v>42569</v>
      </c>
      <c r="P104" s="64">
        <v>42732</v>
      </c>
      <c r="Q104" s="31"/>
      <c r="R104" s="31"/>
      <c r="S104" s="156" t="s">
        <v>667</v>
      </c>
      <c r="T104" s="156" t="s">
        <v>919</v>
      </c>
      <c r="U104" s="106" t="s">
        <v>50</v>
      </c>
    </row>
    <row r="105" spans="1:22" s="26" customFormat="1" ht="151.5" customHeight="1" x14ac:dyDescent="0.2">
      <c r="A105" s="98">
        <v>52</v>
      </c>
      <c r="B105" s="28">
        <v>8</v>
      </c>
      <c r="C105" s="155">
        <v>6</v>
      </c>
      <c r="D105" s="184">
        <v>42566</v>
      </c>
      <c r="E105" s="183" t="s">
        <v>40</v>
      </c>
      <c r="F105" s="20" t="s">
        <v>453</v>
      </c>
      <c r="G105" s="128" t="s">
        <v>73</v>
      </c>
      <c r="H105" s="185" t="s">
        <v>657</v>
      </c>
      <c r="I105" s="33"/>
      <c r="J105" s="185" t="s">
        <v>664</v>
      </c>
      <c r="K105" s="21" t="s">
        <v>665</v>
      </c>
      <c r="L105" s="55">
        <v>1</v>
      </c>
      <c r="M105" s="21" t="s">
        <v>648</v>
      </c>
      <c r="N105" s="21" t="s">
        <v>51</v>
      </c>
      <c r="O105" s="124">
        <v>42569</v>
      </c>
      <c r="P105" s="64">
        <v>42605</v>
      </c>
      <c r="Q105" s="31"/>
      <c r="R105" s="31"/>
      <c r="S105" s="156" t="s">
        <v>668</v>
      </c>
      <c r="T105" s="123" t="s">
        <v>920</v>
      </c>
      <c r="U105" s="106" t="s">
        <v>39</v>
      </c>
    </row>
    <row r="106" spans="1:22" s="26" customFormat="1" ht="151.5" customHeight="1" x14ac:dyDescent="0.2">
      <c r="A106" s="98">
        <v>53</v>
      </c>
      <c r="B106" s="28">
        <v>9</v>
      </c>
      <c r="C106" s="155">
        <v>6</v>
      </c>
      <c r="D106" s="184">
        <v>42566</v>
      </c>
      <c r="E106" s="183" t="s">
        <v>40</v>
      </c>
      <c r="F106" s="20" t="s">
        <v>453</v>
      </c>
      <c r="G106" s="21" t="s">
        <v>73</v>
      </c>
      <c r="H106" s="20" t="s">
        <v>669</v>
      </c>
      <c r="I106" s="33"/>
      <c r="J106" s="185" t="s">
        <v>671</v>
      </c>
      <c r="K106" s="128" t="s">
        <v>672</v>
      </c>
      <c r="L106" s="71">
        <v>1</v>
      </c>
      <c r="M106" s="128" t="s">
        <v>673</v>
      </c>
      <c r="N106" s="21" t="s">
        <v>51</v>
      </c>
      <c r="O106" s="124">
        <v>42569</v>
      </c>
      <c r="P106" s="187">
        <v>42611</v>
      </c>
      <c r="Q106" s="31"/>
      <c r="R106" s="31"/>
      <c r="S106" s="156" t="s">
        <v>680</v>
      </c>
      <c r="T106" s="123" t="s">
        <v>681</v>
      </c>
      <c r="U106" s="188" t="s">
        <v>39</v>
      </c>
    </row>
    <row r="107" spans="1:22" s="26" customFormat="1" ht="151.5" customHeight="1" x14ac:dyDescent="0.2">
      <c r="A107" s="98">
        <v>54</v>
      </c>
      <c r="B107" s="28">
        <v>10</v>
      </c>
      <c r="C107" s="155">
        <v>6</v>
      </c>
      <c r="D107" s="184">
        <v>42566</v>
      </c>
      <c r="E107" s="183" t="s">
        <v>40</v>
      </c>
      <c r="F107" s="20" t="s">
        <v>453</v>
      </c>
      <c r="G107" s="21" t="s">
        <v>73</v>
      </c>
      <c r="H107" s="20" t="s">
        <v>688</v>
      </c>
      <c r="I107" s="33"/>
      <c r="J107" s="61" t="s">
        <v>674</v>
      </c>
      <c r="K107" s="21" t="s">
        <v>675</v>
      </c>
      <c r="L107" s="55">
        <v>1</v>
      </c>
      <c r="M107" s="21" t="s">
        <v>676</v>
      </c>
      <c r="N107" s="21" t="s">
        <v>51</v>
      </c>
      <c r="O107" s="124">
        <v>42569</v>
      </c>
      <c r="P107" s="64">
        <v>42732</v>
      </c>
      <c r="Q107" s="31"/>
      <c r="R107" s="31"/>
      <c r="S107" s="123" t="s">
        <v>682</v>
      </c>
      <c r="T107" s="123" t="s">
        <v>921</v>
      </c>
      <c r="U107" s="188" t="s">
        <v>39</v>
      </c>
    </row>
    <row r="108" spans="1:22" s="26" customFormat="1" ht="151.5" customHeight="1" x14ac:dyDescent="0.2">
      <c r="A108" s="98">
        <v>55</v>
      </c>
      <c r="B108" s="28">
        <v>11</v>
      </c>
      <c r="C108" s="155">
        <v>6</v>
      </c>
      <c r="D108" s="184">
        <v>42566</v>
      </c>
      <c r="E108" s="183" t="s">
        <v>40</v>
      </c>
      <c r="F108" s="20" t="s">
        <v>453</v>
      </c>
      <c r="G108" s="21" t="s">
        <v>73</v>
      </c>
      <c r="H108" s="20" t="s">
        <v>670</v>
      </c>
      <c r="I108" s="33"/>
      <c r="J108" s="61" t="s">
        <v>677</v>
      </c>
      <c r="K108" s="21" t="s">
        <v>678</v>
      </c>
      <c r="L108" s="55">
        <v>1</v>
      </c>
      <c r="M108" s="21" t="s">
        <v>679</v>
      </c>
      <c r="N108" s="21" t="s">
        <v>51</v>
      </c>
      <c r="O108" s="124">
        <v>42569</v>
      </c>
      <c r="P108" s="64">
        <v>42732</v>
      </c>
      <c r="Q108" s="31"/>
      <c r="R108" s="31"/>
      <c r="S108" s="123" t="s">
        <v>683</v>
      </c>
      <c r="T108" s="123" t="s">
        <v>922</v>
      </c>
      <c r="U108" s="188" t="s">
        <v>39</v>
      </c>
    </row>
    <row r="109" spans="1:22" s="26" customFormat="1" ht="151.5" customHeight="1" x14ac:dyDescent="0.2">
      <c r="A109" s="98">
        <v>56</v>
      </c>
      <c r="B109" s="28">
        <v>12</v>
      </c>
      <c r="C109" s="155">
        <v>6</v>
      </c>
      <c r="D109" s="184">
        <v>42566</v>
      </c>
      <c r="E109" s="183" t="s">
        <v>40</v>
      </c>
      <c r="F109" s="20" t="s">
        <v>453</v>
      </c>
      <c r="G109" s="128" t="s">
        <v>73</v>
      </c>
      <c r="H109" s="185" t="s">
        <v>687</v>
      </c>
      <c r="I109" s="33"/>
      <c r="J109" s="122" t="s">
        <v>684</v>
      </c>
      <c r="K109" s="21" t="s">
        <v>685</v>
      </c>
      <c r="L109" s="55">
        <v>1</v>
      </c>
      <c r="M109" s="21" t="s">
        <v>676</v>
      </c>
      <c r="N109" s="21" t="s">
        <v>51</v>
      </c>
      <c r="O109" s="124">
        <v>42569</v>
      </c>
      <c r="P109" s="64">
        <v>42732</v>
      </c>
      <c r="Q109" s="31"/>
      <c r="R109" s="31"/>
      <c r="S109" s="123" t="s">
        <v>686</v>
      </c>
      <c r="T109" s="123" t="s">
        <v>923</v>
      </c>
      <c r="U109" s="188" t="s">
        <v>50</v>
      </c>
    </row>
    <row r="110" spans="1:22" s="27" customFormat="1" ht="19.5" customHeight="1" x14ac:dyDescent="0.2">
      <c r="A110" s="110"/>
      <c r="B110" s="267" t="s">
        <v>33</v>
      </c>
      <c r="C110" s="267"/>
      <c r="D110" s="267"/>
      <c r="E110" s="267"/>
      <c r="F110" s="267"/>
      <c r="G110" s="267"/>
      <c r="H110" s="267"/>
      <c r="I110" s="267"/>
      <c r="J110" s="267"/>
      <c r="K110" s="267"/>
      <c r="L110" s="267"/>
      <c r="M110" s="267"/>
      <c r="N110" s="267"/>
      <c r="O110" s="267"/>
      <c r="P110" s="267"/>
      <c r="Q110" s="267"/>
      <c r="R110" s="267"/>
      <c r="S110" s="267"/>
      <c r="T110" s="267"/>
      <c r="U110" s="267"/>
    </row>
    <row r="111" spans="1:22" s="92" customFormat="1" ht="118.5" customHeight="1" x14ac:dyDescent="0.25">
      <c r="A111" s="112">
        <v>57</v>
      </c>
      <c r="B111" s="13">
        <v>1</v>
      </c>
      <c r="C111" s="15">
        <v>1</v>
      </c>
      <c r="D111" s="88">
        <v>42369</v>
      </c>
      <c r="E111" s="88" t="s">
        <v>277</v>
      </c>
      <c r="F111" s="56" t="s">
        <v>72</v>
      </c>
      <c r="G111" s="13">
        <v>3</v>
      </c>
      <c r="H111" s="14" t="s">
        <v>278</v>
      </c>
      <c r="I111" s="14" t="s">
        <v>279</v>
      </c>
      <c r="J111" s="93" t="s">
        <v>280</v>
      </c>
      <c r="K111" s="14" t="s">
        <v>281</v>
      </c>
      <c r="L111" s="63">
        <v>1</v>
      </c>
      <c r="M111" s="15" t="s">
        <v>90</v>
      </c>
      <c r="N111" s="15" t="s">
        <v>51</v>
      </c>
      <c r="O111" s="89">
        <v>42461</v>
      </c>
      <c r="P111" s="89">
        <v>42581</v>
      </c>
      <c r="Q111" s="57">
        <v>1</v>
      </c>
      <c r="R111" s="57">
        <v>1</v>
      </c>
      <c r="S111" s="14" t="s">
        <v>689</v>
      </c>
      <c r="T111" s="19" t="s">
        <v>690</v>
      </c>
      <c r="U111" s="90" t="s">
        <v>48</v>
      </c>
      <c r="V111" s="91"/>
    </row>
    <row r="112" spans="1:22" s="92" customFormat="1" ht="118.5" customHeight="1" x14ac:dyDescent="0.2">
      <c r="A112" s="112">
        <v>58</v>
      </c>
      <c r="B112" s="13">
        <v>2</v>
      </c>
      <c r="C112" s="128">
        <v>2</v>
      </c>
      <c r="D112" s="88">
        <v>42577</v>
      </c>
      <c r="E112" s="128" t="s">
        <v>691</v>
      </c>
      <c r="F112" s="20" t="s">
        <v>692</v>
      </c>
      <c r="G112" s="128" t="s">
        <v>606</v>
      </c>
      <c r="H112" s="122" t="s">
        <v>693</v>
      </c>
      <c r="I112" s="191" t="s">
        <v>694</v>
      </c>
      <c r="J112" s="122" t="s">
        <v>695</v>
      </c>
      <c r="K112" s="189" t="s">
        <v>696</v>
      </c>
      <c r="L112" s="190">
        <v>1</v>
      </c>
      <c r="M112" s="189" t="s">
        <v>90</v>
      </c>
      <c r="N112" s="189" t="s">
        <v>89</v>
      </c>
      <c r="O112" s="192">
        <v>42613</v>
      </c>
      <c r="P112" s="193">
        <v>42732</v>
      </c>
      <c r="Q112" s="194">
        <v>1</v>
      </c>
      <c r="R112" s="194">
        <v>1</v>
      </c>
      <c r="S112" s="191" t="s">
        <v>698</v>
      </c>
      <c r="T112" s="195" t="s">
        <v>699</v>
      </c>
      <c r="U112" s="206" t="s">
        <v>697</v>
      </c>
      <c r="V112" s="91"/>
    </row>
    <row r="113" spans="1:22" s="92" customFormat="1" ht="118.5" customHeight="1" x14ac:dyDescent="0.25">
      <c r="A113" s="112">
        <v>59</v>
      </c>
      <c r="B113" s="13">
        <v>3</v>
      </c>
      <c r="C113" s="128">
        <v>2</v>
      </c>
      <c r="D113" s="88">
        <v>42577</v>
      </c>
      <c r="E113" s="128" t="s">
        <v>691</v>
      </c>
      <c r="F113" s="20" t="s">
        <v>692</v>
      </c>
      <c r="G113" s="128" t="s">
        <v>606</v>
      </c>
      <c r="H113" s="122" t="s">
        <v>701</v>
      </c>
      <c r="I113" s="191" t="s">
        <v>700</v>
      </c>
      <c r="J113" s="122" t="s">
        <v>702</v>
      </c>
      <c r="K113" s="189" t="s">
        <v>703</v>
      </c>
      <c r="L113" s="190">
        <v>1</v>
      </c>
      <c r="M113" s="189" t="s">
        <v>90</v>
      </c>
      <c r="N113" s="189" t="s">
        <v>89</v>
      </c>
      <c r="O113" s="192">
        <v>42597</v>
      </c>
      <c r="P113" s="193">
        <v>42732</v>
      </c>
      <c r="Q113" s="194">
        <v>0.5</v>
      </c>
      <c r="R113" s="194">
        <v>0.5</v>
      </c>
      <c r="S113" s="196" t="s">
        <v>706</v>
      </c>
      <c r="T113" s="197" t="s">
        <v>704</v>
      </c>
      <c r="U113" s="207" t="s">
        <v>50</v>
      </c>
      <c r="V113" s="91"/>
    </row>
    <row r="114" spans="1:22" s="92" customFormat="1" ht="118.5" customHeight="1" x14ac:dyDescent="0.25">
      <c r="A114" s="112">
        <v>60</v>
      </c>
      <c r="B114" s="13">
        <v>4</v>
      </c>
      <c r="C114" s="239">
        <v>6</v>
      </c>
      <c r="D114" s="199">
        <v>42402</v>
      </c>
      <c r="E114" s="198" t="s">
        <v>282</v>
      </c>
      <c r="F114" s="200" t="s">
        <v>283</v>
      </c>
      <c r="G114" s="198" t="s">
        <v>130</v>
      </c>
      <c r="H114" s="201" t="s">
        <v>284</v>
      </c>
      <c r="I114" s="201" t="s">
        <v>285</v>
      </c>
      <c r="J114" s="201" t="s">
        <v>705</v>
      </c>
      <c r="K114" s="202" t="s">
        <v>286</v>
      </c>
      <c r="L114" s="202">
        <v>1</v>
      </c>
      <c r="M114" s="202" t="s">
        <v>90</v>
      </c>
      <c r="N114" s="202" t="s">
        <v>51</v>
      </c>
      <c r="O114" s="203">
        <v>42422</v>
      </c>
      <c r="P114" s="203">
        <v>42521</v>
      </c>
      <c r="Q114" s="204">
        <v>1</v>
      </c>
      <c r="R114" s="204">
        <v>1</v>
      </c>
      <c r="S114" s="197" t="s">
        <v>707</v>
      </c>
      <c r="T114" s="197" t="s">
        <v>924</v>
      </c>
      <c r="U114" s="205" t="s">
        <v>39</v>
      </c>
      <c r="V114" s="91"/>
    </row>
    <row r="115" spans="1:22" s="92" customFormat="1" ht="118.5" customHeight="1" x14ac:dyDescent="0.25">
      <c r="A115" s="112">
        <v>61</v>
      </c>
      <c r="B115" s="13">
        <v>5</v>
      </c>
      <c r="C115" s="237">
        <v>6</v>
      </c>
      <c r="D115" s="56">
        <v>42566</v>
      </c>
      <c r="E115" s="128" t="s">
        <v>282</v>
      </c>
      <c r="F115" s="20" t="s">
        <v>453</v>
      </c>
      <c r="G115" s="21" t="s">
        <v>158</v>
      </c>
      <c r="H115" s="122" t="s">
        <v>708</v>
      </c>
      <c r="I115" s="191" t="s">
        <v>709</v>
      </c>
      <c r="J115" s="122" t="s">
        <v>710</v>
      </c>
      <c r="K115" s="189" t="s">
        <v>711</v>
      </c>
      <c r="L115" s="190">
        <v>1</v>
      </c>
      <c r="M115" s="189" t="s">
        <v>90</v>
      </c>
      <c r="N115" s="189" t="s">
        <v>89</v>
      </c>
      <c r="O115" s="192">
        <v>42569</v>
      </c>
      <c r="P115" s="193">
        <v>42643</v>
      </c>
      <c r="Q115" s="194">
        <v>1</v>
      </c>
      <c r="R115" s="194">
        <v>1</v>
      </c>
      <c r="S115" s="197" t="s">
        <v>718</v>
      </c>
      <c r="T115" s="196" t="s">
        <v>719</v>
      </c>
      <c r="U115" s="207" t="s">
        <v>50</v>
      </c>
      <c r="V115" s="91"/>
    </row>
    <row r="116" spans="1:22" s="92" customFormat="1" ht="118.5" customHeight="1" x14ac:dyDescent="0.25">
      <c r="A116" s="112">
        <v>62</v>
      </c>
      <c r="B116" s="13">
        <v>6</v>
      </c>
      <c r="C116" s="238">
        <v>6</v>
      </c>
      <c r="D116" s="215">
        <v>42566</v>
      </c>
      <c r="E116" s="208" t="s">
        <v>282</v>
      </c>
      <c r="F116" s="178" t="s">
        <v>453</v>
      </c>
      <c r="G116" s="208" t="s">
        <v>712</v>
      </c>
      <c r="H116" s="209" t="s">
        <v>713</v>
      </c>
      <c r="I116" s="201" t="s">
        <v>714</v>
      </c>
      <c r="J116" s="209" t="s">
        <v>715</v>
      </c>
      <c r="K116" s="210" t="s">
        <v>716</v>
      </c>
      <c r="L116" s="211">
        <v>1</v>
      </c>
      <c r="M116" s="210" t="s">
        <v>717</v>
      </c>
      <c r="N116" s="210" t="s">
        <v>89</v>
      </c>
      <c r="O116" s="212">
        <v>42569</v>
      </c>
      <c r="P116" s="213">
        <v>42612</v>
      </c>
      <c r="Q116" s="214">
        <v>0</v>
      </c>
      <c r="R116" s="214">
        <v>0</v>
      </c>
      <c r="S116" s="216" t="s">
        <v>720</v>
      </c>
      <c r="T116" s="197" t="s">
        <v>721</v>
      </c>
      <c r="U116" s="217" t="s">
        <v>50</v>
      </c>
      <c r="V116" s="91"/>
    </row>
    <row r="117" spans="1:22" s="92" customFormat="1" ht="118.5" customHeight="1" x14ac:dyDescent="0.25">
      <c r="A117" s="112">
        <v>63</v>
      </c>
      <c r="B117" s="13">
        <v>7</v>
      </c>
      <c r="C117" s="237">
        <v>6</v>
      </c>
      <c r="D117" s="56">
        <v>42566</v>
      </c>
      <c r="E117" s="128" t="s">
        <v>282</v>
      </c>
      <c r="F117" s="20" t="s">
        <v>453</v>
      </c>
      <c r="G117" s="128" t="s">
        <v>722</v>
      </c>
      <c r="H117" s="122" t="s">
        <v>723</v>
      </c>
      <c r="I117" s="201" t="s">
        <v>724</v>
      </c>
      <c r="J117" s="122" t="s">
        <v>725</v>
      </c>
      <c r="K117" s="189" t="s">
        <v>726</v>
      </c>
      <c r="L117" s="190">
        <v>1</v>
      </c>
      <c r="M117" s="189" t="s">
        <v>727</v>
      </c>
      <c r="N117" s="189" t="s">
        <v>89</v>
      </c>
      <c r="O117" s="192">
        <v>42569</v>
      </c>
      <c r="P117" s="193">
        <v>42732</v>
      </c>
      <c r="Q117" s="194">
        <v>0.5</v>
      </c>
      <c r="R117" s="194">
        <v>0.5</v>
      </c>
      <c r="S117" s="197" t="s">
        <v>735</v>
      </c>
      <c r="T117" s="197" t="s">
        <v>736</v>
      </c>
      <c r="U117" s="207" t="s">
        <v>50</v>
      </c>
      <c r="V117" s="91"/>
    </row>
    <row r="118" spans="1:22" s="92" customFormat="1" ht="118.5" customHeight="1" x14ac:dyDescent="0.2">
      <c r="A118" s="112">
        <v>63</v>
      </c>
      <c r="B118" s="13">
        <v>7</v>
      </c>
      <c r="C118" s="238">
        <v>6</v>
      </c>
      <c r="D118" s="56">
        <v>42566</v>
      </c>
      <c r="E118" s="128" t="s">
        <v>282</v>
      </c>
      <c r="F118" s="20" t="s">
        <v>453</v>
      </c>
      <c r="G118" s="128" t="s">
        <v>722</v>
      </c>
      <c r="H118" s="122" t="s">
        <v>723</v>
      </c>
      <c r="I118" s="201" t="s">
        <v>724</v>
      </c>
      <c r="J118" s="122" t="s">
        <v>728</v>
      </c>
      <c r="K118" s="189" t="s">
        <v>729</v>
      </c>
      <c r="L118" s="190">
        <v>1</v>
      </c>
      <c r="M118" s="189" t="s">
        <v>730</v>
      </c>
      <c r="N118" s="189" t="s">
        <v>89</v>
      </c>
      <c r="O118" s="192">
        <v>42569</v>
      </c>
      <c r="P118" s="193">
        <v>42612</v>
      </c>
      <c r="Q118" s="194">
        <v>0.5</v>
      </c>
      <c r="R118" s="194">
        <v>0.5</v>
      </c>
      <c r="S118" s="197" t="s">
        <v>737</v>
      </c>
      <c r="T118" s="197" t="s">
        <v>738</v>
      </c>
      <c r="U118" s="206" t="s">
        <v>697</v>
      </c>
      <c r="V118" s="91"/>
    </row>
    <row r="119" spans="1:22" s="92" customFormat="1" ht="138" customHeight="1" x14ac:dyDescent="0.2">
      <c r="A119" s="112">
        <v>64</v>
      </c>
      <c r="B119" s="13">
        <v>8</v>
      </c>
      <c r="C119" s="237">
        <v>6</v>
      </c>
      <c r="D119" s="56">
        <v>42566</v>
      </c>
      <c r="E119" s="128" t="s">
        <v>282</v>
      </c>
      <c r="F119" s="20" t="s">
        <v>453</v>
      </c>
      <c r="G119" s="128" t="s">
        <v>722</v>
      </c>
      <c r="H119" s="122" t="s">
        <v>731</v>
      </c>
      <c r="I119" s="201" t="s">
        <v>734</v>
      </c>
      <c r="J119" s="122" t="s">
        <v>732</v>
      </c>
      <c r="K119" s="189" t="s">
        <v>733</v>
      </c>
      <c r="L119" s="190">
        <v>1</v>
      </c>
      <c r="M119" s="189" t="s">
        <v>90</v>
      </c>
      <c r="N119" s="189" t="s">
        <v>89</v>
      </c>
      <c r="O119" s="192">
        <v>42569</v>
      </c>
      <c r="P119" s="193">
        <v>42732</v>
      </c>
      <c r="Q119" s="218"/>
      <c r="R119" s="218"/>
      <c r="S119" s="197" t="s">
        <v>930</v>
      </c>
      <c r="T119" s="197" t="s">
        <v>739</v>
      </c>
      <c r="U119" s="207" t="s">
        <v>50</v>
      </c>
      <c r="V119" s="91"/>
    </row>
    <row r="120" spans="1:22" s="92" customFormat="1" ht="118.5" customHeight="1" x14ac:dyDescent="0.25">
      <c r="A120" s="112">
        <v>65</v>
      </c>
      <c r="B120" s="13">
        <v>9</v>
      </c>
      <c r="C120" s="95">
        <v>7</v>
      </c>
      <c r="D120" s="56">
        <v>42517</v>
      </c>
      <c r="E120" s="56" t="s">
        <v>740</v>
      </c>
      <c r="F120" s="220" t="s">
        <v>741</v>
      </c>
      <c r="G120" s="15" t="s">
        <v>742</v>
      </c>
      <c r="H120" s="219" t="s">
        <v>743</v>
      </c>
      <c r="I120" s="219" t="s">
        <v>744</v>
      </c>
      <c r="J120" s="14" t="s">
        <v>747</v>
      </c>
      <c r="K120" s="14" t="s">
        <v>745</v>
      </c>
      <c r="L120" s="96">
        <v>1</v>
      </c>
      <c r="M120" s="219" t="s">
        <v>746</v>
      </c>
      <c r="N120" s="95" t="s">
        <v>51</v>
      </c>
      <c r="O120" s="56">
        <v>42517</v>
      </c>
      <c r="P120" s="24">
        <v>42735</v>
      </c>
      <c r="Q120" s="96">
        <v>1</v>
      </c>
      <c r="R120" s="96">
        <v>0.2</v>
      </c>
      <c r="S120" s="14" t="s">
        <v>748</v>
      </c>
      <c r="T120" s="94" t="s">
        <v>749</v>
      </c>
      <c r="U120" s="90" t="s">
        <v>50</v>
      </c>
      <c r="V120" s="91"/>
    </row>
    <row r="121" spans="1:22" s="27" customFormat="1" ht="19.5" customHeight="1" x14ac:dyDescent="0.2">
      <c r="A121" s="110"/>
      <c r="B121" s="267" t="s">
        <v>34</v>
      </c>
      <c r="C121" s="267"/>
      <c r="D121" s="267"/>
      <c r="E121" s="267"/>
      <c r="F121" s="267"/>
      <c r="G121" s="267"/>
      <c r="H121" s="267"/>
      <c r="I121" s="267"/>
      <c r="J121" s="267"/>
      <c r="K121" s="267"/>
      <c r="L121" s="267"/>
      <c r="M121" s="267"/>
      <c r="N121" s="267"/>
      <c r="O121" s="267"/>
      <c r="P121" s="267"/>
      <c r="Q121" s="267"/>
      <c r="R121" s="267"/>
      <c r="S121" s="267"/>
      <c r="T121" s="267"/>
      <c r="U121" s="267"/>
    </row>
    <row r="122" spans="1:22" s="1" customFormat="1" ht="181.5" customHeight="1" x14ac:dyDescent="0.2">
      <c r="A122" s="111">
        <v>66</v>
      </c>
      <c r="B122" s="13">
        <v>1</v>
      </c>
      <c r="C122" s="21">
        <v>1</v>
      </c>
      <c r="D122" s="17">
        <v>42017</v>
      </c>
      <c r="E122" s="15" t="s">
        <v>45</v>
      </c>
      <c r="F122" s="53" t="s">
        <v>96</v>
      </c>
      <c r="G122" s="105">
        <v>3</v>
      </c>
      <c r="H122" s="20" t="s">
        <v>97</v>
      </c>
      <c r="I122" s="20" t="s">
        <v>98</v>
      </c>
      <c r="J122" s="20" t="s">
        <v>99</v>
      </c>
      <c r="K122" s="20" t="s">
        <v>100</v>
      </c>
      <c r="L122" s="105">
        <v>3</v>
      </c>
      <c r="M122" s="14" t="s">
        <v>95</v>
      </c>
      <c r="N122" s="20" t="s">
        <v>101</v>
      </c>
      <c r="O122" s="53">
        <v>42437</v>
      </c>
      <c r="P122" s="53">
        <v>42498</v>
      </c>
      <c r="Q122" s="55">
        <v>1</v>
      </c>
      <c r="R122" s="55">
        <v>1</v>
      </c>
      <c r="S122" s="156" t="s">
        <v>750</v>
      </c>
      <c r="T122" s="156" t="s">
        <v>751</v>
      </c>
      <c r="U122" s="73" t="s">
        <v>50</v>
      </c>
    </row>
    <row r="123" spans="1:22" s="26" customFormat="1" ht="219.75" customHeight="1" x14ac:dyDescent="0.2">
      <c r="A123" s="111">
        <v>67</v>
      </c>
      <c r="B123" s="28">
        <v>2</v>
      </c>
      <c r="C123" s="52">
        <v>6</v>
      </c>
      <c r="D123" s="29">
        <v>42270</v>
      </c>
      <c r="E123" s="21" t="s">
        <v>40</v>
      </c>
      <c r="F123" s="53" t="s">
        <v>104</v>
      </c>
      <c r="G123" s="66" t="s">
        <v>73</v>
      </c>
      <c r="H123" s="20" t="s">
        <v>752</v>
      </c>
      <c r="I123" s="20" t="s">
        <v>102</v>
      </c>
      <c r="J123" s="20" t="s">
        <v>753</v>
      </c>
      <c r="K123" s="20" t="s">
        <v>754</v>
      </c>
      <c r="L123" s="21">
        <v>1</v>
      </c>
      <c r="M123" s="21" t="s">
        <v>111</v>
      </c>
      <c r="N123" s="21" t="s">
        <v>110</v>
      </c>
      <c r="O123" s="120">
        <v>42549</v>
      </c>
      <c r="P123" s="62">
        <v>42610</v>
      </c>
      <c r="Q123" s="55">
        <v>1</v>
      </c>
      <c r="R123" s="55">
        <v>1</v>
      </c>
      <c r="S123" s="156" t="s">
        <v>755</v>
      </c>
      <c r="T123" s="20" t="s">
        <v>758</v>
      </c>
      <c r="U123" s="73" t="s">
        <v>50</v>
      </c>
    </row>
    <row r="124" spans="1:22" s="1" customFormat="1" ht="185.25" customHeight="1" x14ac:dyDescent="0.2">
      <c r="A124" s="111">
        <v>68</v>
      </c>
      <c r="B124" s="13">
        <v>3</v>
      </c>
      <c r="C124" s="21">
        <v>2</v>
      </c>
      <c r="D124" s="17">
        <v>42309</v>
      </c>
      <c r="E124" s="15" t="s">
        <v>40</v>
      </c>
      <c r="F124" s="56" t="s">
        <v>109</v>
      </c>
      <c r="G124" s="23" t="s">
        <v>106</v>
      </c>
      <c r="H124" s="14" t="s">
        <v>331</v>
      </c>
      <c r="I124" s="14" t="s">
        <v>107</v>
      </c>
      <c r="J124" s="14" t="s">
        <v>108</v>
      </c>
      <c r="K124" s="14" t="s">
        <v>168</v>
      </c>
      <c r="L124" s="57">
        <v>1</v>
      </c>
      <c r="M124" s="15" t="s">
        <v>112</v>
      </c>
      <c r="N124" s="15" t="s">
        <v>110</v>
      </c>
      <c r="O124" s="24">
        <v>42339</v>
      </c>
      <c r="P124" s="24">
        <v>42460</v>
      </c>
      <c r="Q124" s="57">
        <v>1</v>
      </c>
      <c r="R124" s="57">
        <v>1</v>
      </c>
      <c r="S124" s="19" t="s">
        <v>756</v>
      </c>
      <c r="T124" s="14" t="s">
        <v>757</v>
      </c>
      <c r="U124" s="86" t="s">
        <v>48</v>
      </c>
      <c r="V124" s="111"/>
    </row>
    <row r="125" spans="1:22" s="1" customFormat="1" ht="405" x14ac:dyDescent="0.2">
      <c r="A125" s="111">
        <v>69</v>
      </c>
      <c r="B125" s="13">
        <v>4</v>
      </c>
      <c r="C125" s="21">
        <v>2</v>
      </c>
      <c r="D125" s="53">
        <v>42395</v>
      </c>
      <c r="E125" s="15" t="s">
        <v>40</v>
      </c>
      <c r="F125" s="53" t="s">
        <v>339</v>
      </c>
      <c r="G125" s="105" t="s">
        <v>332</v>
      </c>
      <c r="H125" s="20" t="s">
        <v>333</v>
      </c>
      <c r="I125" s="20" t="s">
        <v>334</v>
      </c>
      <c r="J125" s="20" t="s">
        <v>335</v>
      </c>
      <c r="K125" s="20" t="s">
        <v>336</v>
      </c>
      <c r="L125" s="55">
        <v>1</v>
      </c>
      <c r="M125" s="20" t="s">
        <v>337</v>
      </c>
      <c r="N125" s="20" t="s">
        <v>338</v>
      </c>
      <c r="O125" s="53">
        <v>42399</v>
      </c>
      <c r="P125" s="53">
        <v>42673</v>
      </c>
      <c r="Q125" s="55">
        <v>0.85</v>
      </c>
      <c r="R125" s="55">
        <v>0.85</v>
      </c>
      <c r="S125" s="20" t="s">
        <v>759</v>
      </c>
      <c r="T125" s="156" t="s">
        <v>760</v>
      </c>
      <c r="U125" s="73" t="s">
        <v>50</v>
      </c>
      <c r="V125" s="111"/>
    </row>
    <row r="126" spans="1:22" s="1" customFormat="1" ht="247.5" x14ac:dyDescent="0.2">
      <c r="A126" s="111">
        <v>70</v>
      </c>
      <c r="B126" s="13">
        <v>5</v>
      </c>
      <c r="C126" s="21">
        <v>2</v>
      </c>
      <c r="D126" s="53">
        <v>42395</v>
      </c>
      <c r="E126" s="15" t="s">
        <v>40</v>
      </c>
      <c r="F126" s="53" t="s">
        <v>339</v>
      </c>
      <c r="G126" s="105" t="s">
        <v>340</v>
      </c>
      <c r="H126" s="20" t="s">
        <v>341</v>
      </c>
      <c r="I126" s="20" t="s">
        <v>342</v>
      </c>
      <c r="J126" s="20" t="s">
        <v>343</v>
      </c>
      <c r="K126" s="20" t="s">
        <v>103</v>
      </c>
      <c r="L126" s="121">
        <v>1</v>
      </c>
      <c r="M126" s="21" t="s">
        <v>344</v>
      </c>
      <c r="N126" s="20" t="s">
        <v>345</v>
      </c>
      <c r="O126" s="120">
        <v>42267</v>
      </c>
      <c r="P126" s="53">
        <v>42673</v>
      </c>
      <c r="Q126" s="55">
        <v>0.8</v>
      </c>
      <c r="R126" s="55">
        <v>0.8</v>
      </c>
      <c r="S126" s="156" t="s">
        <v>761</v>
      </c>
      <c r="T126" s="156" t="s">
        <v>762</v>
      </c>
      <c r="U126" s="73" t="s">
        <v>50</v>
      </c>
      <c r="V126" s="111"/>
    </row>
    <row r="127" spans="1:22" s="1" customFormat="1" ht="168.75" x14ac:dyDescent="0.2">
      <c r="A127" s="111">
        <v>71</v>
      </c>
      <c r="B127" s="13">
        <v>6</v>
      </c>
      <c r="C127" s="21">
        <v>2</v>
      </c>
      <c r="D127" s="53">
        <v>42395</v>
      </c>
      <c r="E127" s="15" t="s">
        <v>40</v>
      </c>
      <c r="F127" s="53" t="s">
        <v>339</v>
      </c>
      <c r="G127" s="105" t="s">
        <v>346</v>
      </c>
      <c r="H127" s="20" t="s">
        <v>347</v>
      </c>
      <c r="I127" s="20" t="s">
        <v>348</v>
      </c>
      <c r="J127" s="20" t="s">
        <v>349</v>
      </c>
      <c r="K127" s="20" t="s">
        <v>100</v>
      </c>
      <c r="L127" s="105">
        <v>3</v>
      </c>
      <c r="M127" s="20" t="s">
        <v>95</v>
      </c>
      <c r="N127" s="20" t="s">
        <v>101</v>
      </c>
      <c r="O127" s="53">
        <v>42125</v>
      </c>
      <c r="P127" s="53">
        <v>42673</v>
      </c>
      <c r="Q127" s="55">
        <v>0.7</v>
      </c>
      <c r="R127" s="55">
        <v>0.7</v>
      </c>
      <c r="S127" s="156" t="s">
        <v>763</v>
      </c>
      <c r="T127" s="156" t="s">
        <v>764</v>
      </c>
      <c r="U127" s="73" t="s">
        <v>50</v>
      </c>
      <c r="V127" s="111"/>
    </row>
    <row r="128" spans="1:22" s="1" customFormat="1" ht="112.5" x14ac:dyDescent="0.2">
      <c r="A128" s="111">
        <v>72</v>
      </c>
      <c r="B128" s="13">
        <v>7</v>
      </c>
      <c r="C128" s="52">
        <v>6</v>
      </c>
      <c r="D128" s="53">
        <v>42402</v>
      </c>
      <c r="E128" s="15" t="s">
        <v>40</v>
      </c>
      <c r="F128" s="21" t="s">
        <v>350</v>
      </c>
      <c r="G128" s="21" t="s">
        <v>351</v>
      </c>
      <c r="H128" s="20" t="s">
        <v>352</v>
      </c>
      <c r="I128" s="20" t="s">
        <v>353</v>
      </c>
      <c r="J128" s="20" t="s">
        <v>354</v>
      </c>
      <c r="K128" s="20" t="s">
        <v>355</v>
      </c>
      <c r="L128" s="55">
        <v>1</v>
      </c>
      <c r="M128" s="20" t="s">
        <v>356</v>
      </c>
      <c r="N128" s="20" t="s">
        <v>101</v>
      </c>
      <c r="O128" s="64">
        <v>42422</v>
      </c>
      <c r="P128" s="64">
        <v>42732</v>
      </c>
      <c r="Q128" s="55">
        <v>0.7</v>
      </c>
      <c r="R128" s="55">
        <v>0.7</v>
      </c>
      <c r="S128" s="20" t="s">
        <v>765</v>
      </c>
      <c r="T128" s="156" t="s">
        <v>766</v>
      </c>
      <c r="U128" s="73" t="s">
        <v>50</v>
      </c>
      <c r="V128" s="111"/>
    </row>
    <row r="129" spans="1:22" s="1" customFormat="1" ht="112.5" x14ac:dyDescent="0.2">
      <c r="A129" s="111">
        <v>72</v>
      </c>
      <c r="B129" s="13">
        <v>7</v>
      </c>
      <c r="C129" s="52">
        <v>6</v>
      </c>
      <c r="D129" s="53">
        <v>42402</v>
      </c>
      <c r="E129" s="15" t="s">
        <v>40</v>
      </c>
      <c r="F129" s="21" t="s">
        <v>350</v>
      </c>
      <c r="G129" s="21" t="s">
        <v>351</v>
      </c>
      <c r="H129" s="20" t="s">
        <v>352</v>
      </c>
      <c r="I129" s="20" t="s">
        <v>357</v>
      </c>
      <c r="J129" s="20" t="s">
        <v>358</v>
      </c>
      <c r="K129" s="20" t="s">
        <v>359</v>
      </c>
      <c r="L129" s="60">
        <v>1</v>
      </c>
      <c r="M129" s="20" t="s">
        <v>356</v>
      </c>
      <c r="N129" s="20" t="s">
        <v>101</v>
      </c>
      <c r="O129" s="64">
        <v>42422</v>
      </c>
      <c r="P129" s="64">
        <v>42732</v>
      </c>
      <c r="Q129" s="55">
        <v>0.7</v>
      </c>
      <c r="R129" s="55">
        <v>0.7</v>
      </c>
      <c r="S129" s="20" t="s">
        <v>767</v>
      </c>
      <c r="T129" s="156" t="s">
        <v>768</v>
      </c>
      <c r="U129" s="73" t="s">
        <v>50</v>
      </c>
      <c r="V129" s="111"/>
    </row>
    <row r="130" spans="1:22" s="1" customFormat="1" ht="300" customHeight="1" x14ac:dyDescent="0.2">
      <c r="A130" s="111">
        <v>73</v>
      </c>
      <c r="B130" s="13">
        <v>8</v>
      </c>
      <c r="C130" s="52">
        <v>6</v>
      </c>
      <c r="D130" s="53">
        <v>42402</v>
      </c>
      <c r="E130" s="15" t="s">
        <v>40</v>
      </c>
      <c r="F130" s="21" t="s">
        <v>350</v>
      </c>
      <c r="G130" s="21" t="s">
        <v>360</v>
      </c>
      <c r="H130" s="20" t="s">
        <v>361</v>
      </c>
      <c r="I130" s="20" t="s">
        <v>362</v>
      </c>
      <c r="J130" s="20" t="s">
        <v>363</v>
      </c>
      <c r="K130" s="20" t="s">
        <v>364</v>
      </c>
      <c r="L130" s="60">
        <v>1</v>
      </c>
      <c r="M130" s="20" t="s">
        <v>365</v>
      </c>
      <c r="N130" s="20" t="s">
        <v>101</v>
      </c>
      <c r="O130" s="64">
        <v>42422</v>
      </c>
      <c r="P130" s="64">
        <v>42521</v>
      </c>
      <c r="Q130" s="55">
        <v>1</v>
      </c>
      <c r="R130" s="55">
        <v>1</v>
      </c>
      <c r="S130" s="20" t="s">
        <v>769</v>
      </c>
      <c r="T130" s="156" t="s">
        <v>770</v>
      </c>
      <c r="U130" s="73" t="s">
        <v>39</v>
      </c>
      <c r="V130" s="111"/>
    </row>
    <row r="131" spans="1:22" s="1" customFormat="1" ht="180" x14ac:dyDescent="0.2">
      <c r="A131" s="111">
        <v>73</v>
      </c>
      <c r="B131" s="13">
        <v>8</v>
      </c>
      <c r="C131" s="52">
        <v>6</v>
      </c>
      <c r="D131" s="53">
        <v>42402</v>
      </c>
      <c r="E131" s="15" t="s">
        <v>40</v>
      </c>
      <c r="F131" s="21" t="s">
        <v>350</v>
      </c>
      <c r="G131" s="21" t="s">
        <v>360</v>
      </c>
      <c r="H131" s="20" t="s">
        <v>361</v>
      </c>
      <c r="I131" s="20" t="s">
        <v>362</v>
      </c>
      <c r="J131" s="20" t="s">
        <v>366</v>
      </c>
      <c r="K131" s="20" t="s">
        <v>367</v>
      </c>
      <c r="L131" s="60">
        <v>1</v>
      </c>
      <c r="M131" s="20" t="s">
        <v>365</v>
      </c>
      <c r="N131" s="20" t="s">
        <v>101</v>
      </c>
      <c r="O131" s="64">
        <v>42422</v>
      </c>
      <c r="P131" s="64">
        <v>42531</v>
      </c>
      <c r="Q131" s="55">
        <v>1</v>
      </c>
      <c r="R131" s="55">
        <v>1</v>
      </c>
      <c r="S131" s="20" t="s">
        <v>771</v>
      </c>
      <c r="T131" s="20" t="s">
        <v>772</v>
      </c>
      <c r="U131" s="73" t="s">
        <v>39</v>
      </c>
      <c r="V131" s="111"/>
    </row>
    <row r="132" spans="1:22" s="1" customFormat="1" ht="297" customHeight="1" x14ac:dyDescent="0.2">
      <c r="A132" s="111">
        <v>74</v>
      </c>
      <c r="B132" s="13">
        <v>9</v>
      </c>
      <c r="C132" s="52">
        <v>6</v>
      </c>
      <c r="D132" s="53">
        <v>42402</v>
      </c>
      <c r="E132" s="15" t="s">
        <v>40</v>
      </c>
      <c r="F132" s="21" t="s">
        <v>350</v>
      </c>
      <c r="G132" s="21" t="s">
        <v>368</v>
      </c>
      <c r="H132" s="20" t="s">
        <v>369</v>
      </c>
      <c r="I132" s="20" t="s">
        <v>370</v>
      </c>
      <c r="J132" s="20" t="s">
        <v>363</v>
      </c>
      <c r="K132" s="20" t="s">
        <v>371</v>
      </c>
      <c r="L132" s="60">
        <v>1</v>
      </c>
      <c r="M132" s="20" t="s">
        <v>365</v>
      </c>
      <c r="N132" s="20" t="s">
        <v>101</v>
      </c>
      <c r="O132" s="64">
        <v>42422</v>
      </c>
      <c r="P132" s="64">
        <v>42521</v>
      </c>
      <c r="Q132" s="55">
        <v>1</v>
      </c>
      <c r="R132" s="55">
        <v>1</v>
      </c>
      <c r="S132" s="20" t="s">
        <v>773</v>
      </c>
      <c r="T132" s="156" t="s">
        <v>774</v>
      </c>
      <c r="U132" s="73" t="s">
        <v>39</v>
      </c>
      <c r="V132" s="111"/>
    </row>
    <row r="133" spans="1:22" s="1" customFormat="1" ht="180" x14ac:dyDescent="0.2">
      <c r="A133" s="111">
        <v>74</v>
      </c>
      <c r="B133" s="13">
        <v>9</v>
      </c>
      <c r="C133" s="52">
        <v>6</v>
      </c>
      <c r="D133" s="53">
        <v>42402</v>
      </c>
      <c r="E133" s="15" t="s">
        <v>40</v>
      </c>
      <c r="F133" s="21" t="s">
        <v>350</v>
      </c>
      <c r="G133" s="21" t="s">
        <v>368</v>
      </c>
      <c r="H133" s="20" t="s">
        <v>369</v>
      </c>
      <c r="I133" s="20" t="s">
        <v>372</v>
      </c>
      <c r="J133" s="20" t="s">
        <v>373</v>
      </c>
      <c r="K133" s="20" t="s">
        <v>371</v>
      </c>
      <c r="L133" s="60">
        <v>1</v>
      </c>
      <c r="M133" s="20" t="s">
        <v>365</v>
      </c>
      <c r="N133" s="20" t="s">
        <v>101</v>
      </c>
      <c r="O133" s="64">
        <v>42422</v>
      </c>
      <c r="P133" s="64">
        <v>42531</v>
      </c>
      <c r="Q133" s="55">
        <v>1</v>
      </c>
      <c r="R133" s="55">
        <v>1</v>
      </c>
      <c r="S133" s="20" t="s">
        <v>775</v>
      </c>
      <c r="T133" s="20" t="s">
        <v>776</v>
      </c>
      <c r="U133" s="73" t="s">
        <v>50</v>
      </c>
      <c r="V133" s="111"/>
    </row>
    <row r="134" spans="1:22" s="1" customFormat="1" ht="202.5" x14ac:dyDescent="0.2">
      <c r="A134" s="111">
        <v>75</v>
      </c>
      <c r="B134" s="13">
        <v>10</v>
      </c>
      <c r="C134" s="52">
        <v>6</v>
      </c>
      <c r="D134" s="53">
        <v>42402</v>
      </c>
      <c r="E134" s="15" t="s">
        <v>40</v>
      </c>
      <c r="F134" s="21" t="s">
        <v>350</v>
      </c>
      <c r="G134" s="21" t="s">
        <v>374</v>
      </c>
      <c r="H134" s="20" t="s">
        <v>375</v>
      </c>
      <c r="I134" s="20" t="s">
        <v>376</v>
      </c>
      <c r="J134" s="20" t="s">
        <v>377</v>
      </c>
      <c r="K134" s="20" t="s">
        <v>355</v>
      </c>
      <c r="L134" s="55">
        <v>1</v>
      </c>
      <c r="M134" s="20" t="s">
        <v>356</v>
      </c>
      <c r="N134" s="20" t="s">
        <v>101</v>
      </c>
      <c r="O134" s="64">
        <v>42422</v>
      </c>
      <c r="P134" s="64">
        <v>42732</v>
      </c>
      <c r="Q134" s="55">
        <v>0.7</v>
      </c>
      <c r="R134" s="55">
        <v>0.7</v>
      </c>
      <c r="S134" s="20" t="s">
        <v>777</v>
      </c>
      <c r="T134" s="20" t="s">
        <v>778</v>
      </c>
      <c r="U134" s="73" t="s">
        <v>50</v>
      </c>
      <c r="V134" s="111"/>
    </row>
    <row r="135" spans="1:22" s="1" customFormat="1" ht="112.5" x14ac:dyDescent="0.2">
      <c r="A135" s="111">
        <v>75</v>
      </c>
      <c r="B135" s="13">
        <v>10</v>
      </c>
      <c r="C135" s="52">
        <v>6</v>
      </c>
      <c r="D135" s="53">
        <v>42402</v>
      </c>
      <c r="E135" s="15" t="s">
        <v>40</v>
      </c>
      <c r="F135" s="21" t="s">
        <v>350</v>
      </c>
      <c r="G135" s="21" t="s">
        <v>374</v>
      </c>
      <c r="H135" s="20" t="s">
        <v>375</v>
      </c>
      <c r="I135" s="20" t="s">
        <v>378</v>
      </c>
      <c r="J135" s="20" t="s">
        <v>379</v>
      </c>
      <c r="K135" s="20" t="s">
        <v>380</v>
      </c>
      <c r="L135" s="60">
        <v>1</v>
      </c>
      <c r="M135" s="20" t="s">
        <v>356</v>
      </c>
      <c r="N135" s="20" t="s">
        <v>101</v>
      </c>
      <c r="O135" s="64">
        <v>42422</v>
      </c>
      <c r="P135" s="64">
        <v>42732</v>
      </c>
      <c r="Q135" s="55">
        <v>0.7</v>
      </c>
      <c r="R135" s="55">
        <v>0.7</v>
      </c>
      <c r="S135" s="20" t="s">
        <v>779</v>
      </c>
      <c r="T135" s="156" t="s">
        <v>768</v>
      </c>
      <c r="U135" s="73" t="s">
        <v>50</v>
      </c>
      <c r="V135" s="111"/>
    </row>
    <row r="136" spans="1:22" s="1" customFormat="1" ht="112.5" x14ac:dyDescent="0.2">
      <c r="A136" s="111">
        <v>76</v>
      </c>
      <c r="B136" s="13">
        <v>11</v>
      </c>
      <c r="C136" s="52">
        <v>6</v>
      </c>
      <c r="D136" s="53">
        <v>42402</v>
      </c>
      <c r="E136" s="15" t="s">
        <v>40</v>
      </c>
      <c r="F136" s="21" t="s">
        <v>350</v>
      </c>
      <c r="G136" s="21" t="s">
        <v>381</v>
      </c>
      <c r="H136" s="20" t="s">
        <v>382</v>
      </c>
      <c r="I136" s="20" t="s">
        <v>383</v>
      </c>
      <c r="J136" s="20" t="s">
        <v>377</v>
      </c>
      <c r="K136" s="20" t="s">
        <v>355</v>
      </c>
      <c r="L136" s="55">
        <v>1</v>
      </c>
      <c r="M136" s="20" t="s">
        <v>356</v>
      </c>
      <c r="N136" s="20" t="s">
        <v>101</v>
      </c>
      <c r="O136" s="64">
        <v>42422</v>
      </c>
      <c r="P136" s="64">
        <v>42732</v>
      </c>
      <c r="Q136" s="55">
        <v>0.7</v>
      </c>
      <c r="R136" s="55">
        <v>0.7</v>
      </c>
      <c r="S136" s="20" t="s">
        <v>780</v>
      </c>
      <c r="T136" s="156" t="s">
        <v>766</v>
      </c>
      <c r="U136" s="73" t="s">
        <v>50</v>
      </c>
      <c r="V136" s="111"/>
    </row>
    <row r="137" spans="1:22" s="1" customFormat="1" ht="112.5" x14ac:dyDescent="0.2">
      <c r="A137" s="111">
        <v>76</v>
      </c>
      <c r="B137" s="13">
        <v>11</v>
      </c>
      <c r="C137" s="52">
        <v>6</v>
      </c>
      <c r="D137" s="53">
        <v>42402</v>
      </c>
      <c r="E137" s="15" t="s">
        <v>40</v>
      </c>
      <c r="F137" s="21" t="s">
        <v>350</v>
      </c>
      <c r="G137" s="21" t="s">
        <v>381</v>
      </c>
      <c r="H137" s="20" t="s">
        <v>382</v>
      </c>
      <c r="I137" s="20" t="s">
        <v>383</v>
      </c>
      <c r="J137" s="20" t="s">
        <v>379</v>
      </c>
      <c r="K137" s="20" t="s">
        <v>380</v>
      </c>
      <c r="L137" s="60">
        <v>1</v>
      </c>
      <c r="M137" s="20" t="s">
        <v>356</v>
      </c>
      <c r="N137" s="20" t="s">
        <v>101</v>
      </c>
      <c r="O137" s="64">
        <v>42422</v>
      </c>
      <c r="P137" s="64">
        <v>42732</v>
      </c>
      <c r="Q137" s="55">
        <v>0.7</v>
      </c>
      <c r="R137" s="55">
        <v>0.7</v>
      </c>
      <c r="S137" s="20" t="s">
        <v>767</v>
      </c>
      <c r="T137" s="156" t="s">
        <v>768</v>
      </c>
      <c r="U137" s="73" t="s">
        <v>50</v>
      </c>
      <c r="V137" s="111"/>
    </row>
    <row r="138" spans="1:22" s="1" customFormat="1" ht="112.5" x14ac:dyDescent="0.2">
      <c r="A138" s="111">
        <v>77</v>
      </c>
      <c r="B138" s="13">
        <v>12</v>
      </c>
      <c r="C138" s="52">
        <v>6</v>
      </c>
      <c r="D138" s="53">
        <v>42402</v>
      </c>
      <c r="E138" s="15" t="s">
        <v>40</v>
      </c>
      <c r="F138" s="21" t="s">
        <v>350</v>
      </c>
      <c r="G138" s="21" t="s">
        <v>271</v>
      </c>
      <c r="H138" s="20" t="s">
        <v>384</v>
      </c>
      <c r="I138" s="20" t="s">
        <v>385</v>
      </c>
      <c r="J138" s="20" t="s">
        <v>386</v>
      </c>
      <c r="K138" s="20" t="s">
        <v>387</v>
      </c>
      <c r="L138" s="60">
        <v>1</v>
      </c>
      <c r="M138" s="20" t="s">
        <v>356</v>
      </c>
      <c r="N138" s="20" t="s">
        <v>101</v>
      </c>
      <c r="O138" s="64">
        <v>42422</v>
      </c>
      <c r="P138" s="64">
        <v>42732</v>
      </c>
      <c r="Q138" s="55">
        <v>0.7</v>
      </c>
      <c r="R138" s="55">
        <v>0.7</v>
      </c>
      <c r="S138" s="20" t="s">
        <v>781</v>
      </c>
      <c r="T138" s="20" t="s">
        <v>782</v>
      </c>
      <c r="U138" s="73" t="s">
        <v>50</v>
      </c>
      <c r="V138" s="111"/>
    </row>
    <row r="139" spans="1:22" s="1" customFormat="1" ht="191.25" x14ac:dyDescent="0.2">
      <c r="A139" s="111">
        <v>78</v>
      </c>
      <c r="B139" s="13">
        <v>13</v>
      </c>
      <c r="C139" s="52">
        <v>6</v>
      </c>
      <c r="D139" s="53">
        <v>42402</v>
      </c>
      <c r="E139" s="15" t="s">
        <v>40</v>
      </c>
      <c r="F139" s="21" t="s">
        <v>350</v>
      </c>
      <c r="G139" s="21" t="s">
        <v>388</v>
      </c>
      <c r="H139" s="20" t="s">
        <v>389</v>
      </c>
      <c r="I139" s="20" t="s">
        <v>390</v>
      </c>
      <c r="J139" s="20" t="s">
        <v>391</v>
      </c>
      <c r="K139" s="20" t="s">
        <v>392</v>
      </c>
      <c r="L139" s="60">
        <v>1</v>
      </c>
      <c r="M139" s="20" t="s">
        <v>393</v>
      </c>
      <c r="N139" s="20" t="s">
        <v>101</v>
      </c>
      <c r="O139" s="64">
        <v>42422</v>
      </c>
      <c r="P139" s="64">
        <v>42521</v>
      </c>
      <c r="Q139" s="55">
        <v>1</v>
      </c>
      <c r="R139" s="55">
        <v>1</v>
      </c>
      <c r="S139" s="20" t="s">
        <v>783</v>
      </c>
      <c r="T139" s="20" t="s">
        <v>784</v>
      </c>
      <c r="U139" s="73" t="s">
        <v>39</v>
      </c>
      <c r="V139" s="111"/>
    </row>
    <row r="140" spans="1:22" s="1" customFormat="1" ht="298.5" customHeight="1" x14ac:dyDescent="0.2">
      <c r="A140" s="111">
        <v>79</v>
      </c>
      <c r="B140" s="13">
        <v>14</v>
      </c>
      <c r="C140" s="52">
        <v>6</v>
      </c>
      <c r="D140" s="53">
        <v>42402</v>
      </c>
      <c r="E140" s="15" t="s">
        <v>40</v>
      </c>
      <c r="F140" s="21" t="s">
        <v>350</v>
      </c>
      <c r="G140" s="21" t="s">
        <v>394</v>
      </c>
      <c r="H140" s="20" t="s">
        <v>395</v>
      </c>
      <c r="I140" s="20" t="s">
        <v>396</v>
      </c>
      <c r="J140" s="20" t="s">
        <v>397</v>
      </c>
      <c r="K140" s="20" t="s">
        <v>398</v>
      </c>
      <c r="L140" s="60">
        <v>1</v>
      </c>
      <c r="M140" s="20" t="s">
        <v>399</v>
      </c>
      <c r="N140" s="20" t="s">
        <v>101</v>
      </c>
      <c r="O140" s="64">
        <v>42422</v>
      </c>
      <c r="P140" s="64">
        <v>42521</v>
      </c>
      <c r="Q140" s="55">
        <v>1</v>
      </c>
      <c r="R140" s="55">
        <v>1</v>
      </c>
      <c r="S140" s="20" t="s">
        <v>785</v>
      </c>
      <c r="T140" s="20" t="s">
        <v>786</v>
      </c>
      <c r="U140" s="73" t="s">
        <v>39</v>
      </c>
      <c r="V140" s="111"/>
    </row>
    <row r="141" spans="1:22" s="1" customFormat="1" ht="112.5" x14ac:dyDescent="0.2">
      <c r="A141" s="111">
        <v>80</v>
      </c>
      <c r="B141" s="13">
        <v>15</v>
      </c>
      <c r="C141" s="52">
        <v>6</v>
      </c>
      <c r="D141" s="53">
        <v>42402</v>
      </c>
      <c r="E141" s="15" t="s">
        <v>40</v>
      </c>
      <c r="F141" s="21" t="s">
        <v>350</v>
      </c>
      <c r="G141" s="21" t="s">
        <v>400</v>
      </c>
      <c r="H141" s="20" t="s">
        <v>401</v>
      </c>
      <c r="I141" s="20" t="s">
        <v>402</v>
      </c>
      <c r="J141" s="20" t="s">
        <v>403</v>
      </c>
      <c r="K141" s="20" t="s">
        <v>404</v>
      </c>
      <c r="L141" s="60">
        <v>1</v>
      </c>
      <c r="M141" s="20" t="s">
        <v>405</v>
      </c>
      <c r="N141" s="20" t="s">
        <v>101</v>
      </c>
      <c r="O141" s="64">
        <v>42422</v>
      </c>
      <c r="P141" s="64">
        <v>42521</v>
      </c>
      <c r="Q141" s="55">
        <v>0.5</v>
      </c>
      <c r="R141" s="55">
        <v>1</v>
      </c>
      <c r="S141" s="20" t="s">
        <v>787</v>
      </c>
      <c r="T141" s="20" t="s">
        <v>788</v>
      </c>
      <c r="U141" s="73" t="s">
        <v>39</v>
      </c>
      <c r="V141" s="111"/>
    </row>
    <row r="142" spans="1:22" s="1" customFormat="1" ht="202.5" x14ac:dyDescent="0.2">
      <c r="A142" s="111">
        <v>81</v>
      </c>
      <c r="B142" s="13">
        <v>16</v>
      </c>
      <c r="C142" s="52">
        <v>6</v>
      </c>
      <c r="D142" s="221">
        <v>42566</v>
      </c>
      <c r="E142" s="221" t="s">
        <v>789</v>
      </c>
      <c r="F142" s="53" t="s">
        <v>453</v>
      </c>
      <c r="G142" s="105" t="s">
        <v>73</v>
      </c>
      <c r="H142" s="20" t="s">
        <v>790</v>
      </c>
      <c r="I142" s="20" t="s">
        <v>791</v>
      </c>
      <c r="J142" s="20" t="s">
        <v>794</v>
      </c>
      <c r="K142" s="20" t="s">
        <v>792</v>
      </c>
      <c r="L142" s="105">
        <v>1</v>
      </c>
      <c r="M142" s="20" t="s">
        <v>793</v>
      </c>
      <c r="N142" s="20" t="s">
        <v>345</v>
      </c>
      <c r="O142" s="53">
        <v>42569</v>
      </c>
      <c r="P142" s="53">
        <v>42732</v>
      </c>
      <c r="Q142" s="55">
        <v>0.2</v>
      </c>
      <c r="R142" s="55">
        <v>0.2</v>
      </c>
      <c r="S142" s="156" t="s">
        <v>795</v>
      </c>
      <c r="T142" s="222" t="s">
        <v>796</v>
      </c>
      <c r="U142" s="73" t="s">
        <v>50</v>
      </c>
      <c r="V142" s="111"/>
    </row>
    <row r="143" spans="1:22" s="1" customFormat="1" ht="191.25" x14ac:dyDescent="0.2">
      <c r="A143" s="111">
        <v>82</v>
      </c>
      <c r="B143" s="13">
        <v>17</v>
      </c>
      <c r="C143" s="52">
        <v>6</v>
      </c>
      <c r="D143" s="221">
        <v>42566</v>
      </c>
      <c r="E143" s="221" t="s">
        <v>789</v>
      </c>
      <c r="F143" s="53" t="s">
        <v>453</v>
      </c>
      <c r="G143" s="105" t="s">
        <v>73</v>
      </c>
      <c r="H143" s="20" t="s">
        <v>493</v>
      </c>
      <c r="I143" s="20" t="s">
        <v>797</v>
      </c>
      <c r="J143" s="20" t="s">
        <v>798</v>
      </c>
      <c r="K143" s="20" t="s">
        <v>792</v>
      </c>
      <c r="L143" s="105">
        <v>1</v>
      </c>
      <c r="M143" s="20" t="s">
        <v>799</v>
      </c>
      <c r="N143" s="20" t="s">
        <v>38</v>
      </c>
      <c r="O143" s="53">
        <v>42569</v>
      </c>
      <c r="P143" s="53">
        <v>42732</v>
      </c>
      <c r="Q143" s="55">
        <v>0.2</v>
      </c>
      <c r="R143" s="55">
        <v>0.2</v>
      </c>
      <c r="S143" s="156" t="s">
        <v>808</v>
      </c>
      <c r="T143" s="222" t="s">
        <v>796</v>
      </c>
      <c r="U143" s="73" t="s">
        <v>50</v>
      </c>
      <c r="V143" s="111"/>
    </row>
    <row r="144" spans="1:22" s="1" customFormat="1" ht="191.25" x14ac:dyDescent="0.2">
      <c r="A144" s="111">
        <v>83</v>
      </c>
      <c r="B144" s="13">
        <v>18</v>
      </c>
      <c r="C144" s="52">
        <v>6</v>
      </c>
      <c r="D144" s="221">
        <v>42566</v>
      </c>
      <c r="E144" s="221" t="s">
        <v>789</v>
      </c>
      <c r="F144" s="53" t="s">
        <v>453</v>
      </c>
      <c r="G144" s="105" t="s">
        <v>73</v>
      </c>
      <c r="H144" s="20" t="s">
        <v>800</v>
      </c>
      <c r="I144" s="20" t="s">
        <v>801</v>
      </c>
      <c r="J144" s="20" t="s">
        <v>802</v>
      </c>
      <c r="K144" s="20" t="s">
        <v>803</v>
      </c>
      <c r="L144" s="105">
        <v>1</v>
      </c>
      <c r="M144" s="20" t="s">
        <v>651</v>
      </c>
      <c r="N144" s="20" t="s">
        <v>345</v>
      </c>
      <c r="O144" s="53">
        <v>42569</v>
      </c>
      <c r="P144" s="53">
        <v>42732</v>
      </c>
      <c r="Q144" s="55">
        <v>0.2</v>
      </c>
      <c r="R144" s="55">
        <v>0.2</v>
      </c>
      <c r="S144" s="156" t="s">
        <v>807</v>
      </c>
      <c r="T144" s="222" t="s">
        <v>796</v>
      </c>
      <c r="U144" s="73" t="s">
        <v>50</v>
      </c>
      <c r="V144" s="111"/>
    </row>
    <row r="145" spans="1:22" s="1" customFormat="1" ht="146.25" x14ac:dyDescent="0.2">
      <c r="A145" s="111">
        <v>84</v>
      </c>
      <c r="B145" s="13">
        <v>19</v>
      </c>
      <c r="C145" s="52">
        <v>6</v>
      </c>
      <c r="D145" s="221">
        <v>42566</v>
      </c>
      <c r="E145" s="221" t="s">
        <v>789</v>
      </c>
      <c r="F145" s="53" t="s">
        <v>453</v>
      </c>
      <c r="G145" s="105" t="s">
        <v>73</v>
      </c>
      <c r="H145" s="20" t="s">
        <v>642</v>
      </c>
      <c r="I145" s="20" t="s">
        <v>804</v>
      </c>
      <c r="J145" s="20" t="s">
        <v>649</v>
      </c>
      <c r="K145" s="20" t="s">
        <v>650</v>
      </c>
      <c r="L145" s="105">
        <v>1</v>
      </c>
      <c r="M145" s="20" t="s">
        <v>651</v>
      </c>
      <c r="N145" s="20" t="s">
        <v>345</v>
      </c>
      <c r="O145" s="53">
        <v>42569</v>
      </c>
      <c r="P145" s="53">
        <v>42732</v>
      </c>
      <c r="Q145" s="55">
        <v>0.6</v>
      </c>
      <c r="R145" s="55">
        <v>0.6</v>
      </c>
      <c r="S145" s="156" t="s">
        <v>806</v>
      </c>
      <c r="T145" s="156" t="s">
        <v>805</v>
      </c>
      <c r="U145" s="73" t="s">
        <v>50</v>
      </c>
      <c r="V145" s="111"/>
    </row>
    <row r="146" spans="1:22" s="1" customFormat="1" ht="123.75" x14ac:dyDescent="0.2">
      <c r="A146" s="111">
        <v>85</v>
      </c>
      <c r="B146" s="13">
        <v>20</v>
      </c>
      <c r="C146" s="52">
        <v>6</v>
      </c>
      <c r="D146" s="221">
        <v>42566</v>
      </c>
      <c r="E146" s="221" t="s">
        <v>789</v>
      </c>
      <c r="F146" s="53" t="s">
        <v>453</v>
      </c>
      <c r="G146" s="105" t="s">
        <v>73</v>
      </c>
      <c r="H146" s="20" t="s">
        <v>669</v>
      </c>
      <c r="I146" s="20" t="s">
        <v>809</v>
      </c>
      <c r="J146" s="20" t="s">
        <v>671</v>
      </c>
      <c r="K146" s="20" t="s">
        <v>672</v>
      </c>
      <c r="L146" s="105">
        <v>1</v>
      </c>
      <c r="M146" s="20" t="s">
        <v>673</v>
      </c>
      <c r="N146" s="20" t="s">
        <v>51</v>
      </c>
      <c r="O146" s="53">
        <v>42569</v>
      </c>
      <c r="P146" s="53">
        <v>42611</v>
      </c>
      <c r="Q146" s="55">
        <v>0.6</v>
      </c>
      <c r="R146" s="55">
        <v>0.6</v>
      </c>
      <c r="S146" s="156" t="s">
        <v>814</v>
      </c>
      <c r="T146" s="222" t="s">
        <v>815</v>
      </c>
      <c r="U146" s="73" t="s">
        <v>50</v>
      </c>
      <c r="V146" s="111"/>
    </row>
    <row r="147" spans="1:22" s="1" customFormat="1" ht="236.25" x14ac:dyDescent="0.2">
      <c r="A147" s="111">
        <v>86</v>
      </c>
      <c r="B147" s="13">
        <v>21</v>
      </c>
      <c r="C147" s="52">
        <v>6</v>
      </c>
      <c r="D147" s="221">
        <v>42566</v>
      </c>
      <c r="E147" s="221" t="s">
        <v>789</v>
      </c>
      <c r="F147" s="53" t="s">
        <v>453</v>
      </c>
      <c r="G147" s="105" t="s">
        <v>73</v>
      </c>
      <c r="H147" s="20" t="s">
        <v>810</v>
      </c>
      <c r="I147" s="20" t="s">
        <v>811</v>
      </c>
      <c r="J147" s="20" t="s">
        <v>812</v>
      </c>
      <c r="K147" s="20" t="s">
        <v>813</v>
      </c>
      <c r="L147" s="105">
        <v>1</v>
      </c>
      <c r="M147" s="20" t="s">
        <v>793</v>
      </c>
      <c r="N147" s="20" t="s">
        <v>345</v>
      </c>
      <c r="O147" s="53">
        <v>42569</v>
      </c>
      <c r="P147" s="53">
        <v>42732</v>
      </c>
      <c r="Q147" s="55">
        <v>0.8</v>
      </c>
      <c r="R147" s="55">
        <v>0.8</v>
      </c>
      <c r="S147" s="156" t="s">
        <v>816</v>
      </c>
      <c r="T147" s="222" t="s">
        <v>817</v>
      </c>
      <c r="U147" s="73" t="s">
        <v>50</v>
      </c>
      <c r="V147" s="111"/>
    </row>
    <row r="148" spans="1:22" s="1" customFormat="1" ht="202.5" x14ac:dyDescent="0.2">
      <c r="A148" s="111">
        <v>87</v>
      </c>
      <c r="B148" s="13">
        <v>22</v>
      </c>
      <c r="C148" s="52">
        <v>6</v>
      </c>
      <c r="D148" s="221">
        <v>42566</v>
      </c>
      <c r="E148" s="221" t="s">
        <v>789</v>
      </c>
      <c r="F148" s="53" t="s">
        <v>453</v>
      </c>
      <c r="G148" s="105" t="s">
        <v>73</v>
      </c>
      <c r="H148" s="20" t="s">
        <v>818</v>
      </c>
      <c r="I148" s="20" t="s">
        <v>819</v>
      </c>
      <c r="J148" s="20" t="s">
        <v>820</v>
      </c>
      <c r="K148" s="20" t="s">
        <v>821</v>
      </c>
      <c r="L148" s="105">
        <v>1</v>
      </c>
      <c r="M148" s="20" t="s">
        <v>822</v>
      </c>
      <c r="N148" s="20" t="s">
        <v>345</v>
      </c>
      <c r="O148" s="53">
        <v>42569</v>
      </c>
      <c r="P148" s="53">
        <v>42732</v>
      </c>
      <c r="Q148" s="55">
        <v>0.2</v>
      </c>
      <c r="R148" s="55">
        <v>0.2</v>
      </c>
      <c r="S148" s="156" t="s">
        <v>828</v>
      </c>
      <c r="T148" s="222" t="s">
        <v>796</v>
      </c>
      <c r="U148" s="73" t="s">
        <v>50</v>
      </c>
      <c r="V148" s="111"/>
    </row>
    <row r="149" spans="1:22" s="1" customFormat="1" ht="258.75" x14ac:dyDescent="0.2">
      <c r="A149" s="111">
        <v>88</v>
      </c>
      <c r="B149" s="13">
        <v>23</v>
      </c>
      <c r="C149" s="52">
        <v>6</v>
      </c>
      <c r="D149" s="221">
        <v>42566</v>
      </c>
      <c r="E149" s="221" t="s">
        <v>789</v>
      </c>
      <c r="F149" s="53" t="s">
        <v>453</v>
      </c>
      <c r="G149" s="105" t="s">
        <v>73</v>
      </c>
      <c r="H149" s="20" t="s">
        <v>823</v>
      </c>
      <c r="I149" s="20" t="s">
        <v>824</v>
      </c>
      <c r="J149" s="20" t="s">
        <v>826</v>
      </c>
      <c r="K149" s="20" t="s">
        <v>821</v>
      </c>
      <c r="L149" s="105">
        <v>1</v>
      </c>
      <c r="M149" s="20" t="s">
        <v>825</v>
      </c>
      <c r="N149" s="20" t="s">
        <v>827</v>
      </c>
      <c r="O149" s="53">
        <v>42569</v>
      </c>
      <c r="P149" s="53">
        <v>42732</v>
      </c>
      <c r="Q149" s="55">
        <v>0.2</v>
      </c>
      <c r="R149" s="55">
        <v>0.2</v>
      </c>
      <c r="S149" s="20" t="s">
        <v>829</v>
      </c>
      <c r="T149" s="222" t="s">
        <v>796</v>
      </c>
      <c r="U149" s="73" t="s">
        <v>50</v>
      </c>
      <c r="V149" s="111"/>
    </row>
    <row r="150" spans="1:22" s="1" customFormat="1" ht="90" x14ac:dyDescent="0.2">
      <c r="A150" s="111">
        <v>89</v>
      </c>
      <c r="B150" s="13">
        <v>24</v>
      </c>
      <c r="C150" s="52">
        <v>6</v>
      </c>
      <c r="D150" s="221">
        <v>42566</v>
      </c>
      <c r="E150" s="221" t="s">
        <v>789</v>
      </c>
      <c r="F150" s="53" t="s">
        <v>453</v>
      </c>
      <c r="G150" s="223" t="s">
        <v>105</v>
      </c>
      <c r="H150" s="20" t="s">
        <v>830</v>
      </c>
      <c r="I150" s="20" t="s">
        <v>831</v>
      </c>
      <c r="J150" s="20" t="s">
        <v>832</v>
      </c>
      <c r="K150" s="20" t="s">
        <v>833</v>
      </c>
      <c r="L150" s="105">
        <v>1</v>
      </c>
      <c r="M150" s="20" t="s">
        <v>95</v>
      </c>
      <c r="N150" s="20" t="s">
        <v>38</v>
      </c>
      <c r="O150" s="53">
        <v>42569</v>
      </c>
      <c r="P150" s="53">
        <v>42674</v>
      </c>
      <c r="Q150" s="55">
        <v>1</v>
      </c>
      <c r="R150" s="55">
        <v>1</v>
      </c>
      <c r="S150" s="156" t="s">
        <v>840</v>
      </c>
      <c r="T150" s="222" t="s">
        <v>838</v>
      </c>
      <c r="U150" s="73" t="s">
        <v>39</v>
      </c>
      <c r="V150" s="111"/>
    </row>
    <row r="151" spans="1:22" s="1" customFormat="1" ht="67.5" x14ac:dyDescent="0.2">
      <c r="A151" s="111">
        <v>90</v>
      </c>
      <c r="B151" s="13">
        <v>25</v>
      </c>
      <c r="C151" s="52">
        <v>6</v>
      </c>
      <c r="D151" s="221">
        <v>42566</v>
      </c>
      <c r="E151" s="221" t="s">
        <v>789</v>
      </c>
      <c r="F151" s="53" t="s">
        <v>453</v>
      </c>
      <c r="G151" s="223" t="s">
        <v>105</v>
      </c>
      <c r="H151" s="20" t="s">
        <v>834</v>
      </c>
      <c r="I151" s="20" t="s">
        <v>835</v>
      </c>
      <c r="J151" s="20" t="s">
        <v>836</v>
      </c>
      <c r="K151" s="20" t="s">
        <v>837</v>
      </c>
      <c r="L151" s="105">
        <v>1</v>
      </c>
      <c r="M151" s="20" t="s">
        <v>95</v>
      </c>
      <c r="N151" s="20" t="s">
        <v>38</v>
      </c>
      <c r="O151" s="53">
        <v>42569</v>
      </c>
      <c r="P151" s="53">
        <v>42674</v>
      </c>
      <c r="Q151" s="55">
        <v>1</v>
      </c>
      <c r="R151" s="55">
        <v>1</v>
      </c>
      <c r="S151" s="156" t="s">
        <v>841</v>
      </c>
      <c r="T151" s="222" t="s">
        <v>839</v>
      </c>
      <c r="U151" s="73" t="s">
        <v>39</v>
      </c>
      <c r="V151" s="111"/>
    </row>
    <row r="152" spans="1:22" s="1" customFormat="1" ht="90" x14ac:dyDescent="0.2">
      <c r="A152" s="111">
        <v>91</v>
      </c>
      <c r="B152" s="13">
        <v>26</v>
      </c>
      <c r="C152" s="52">
        <v>6</v>
      </c>
      <c r="D152" s="221">
        <v>42566</v>
      </c>
      <c r="E152" s="221" t="s">
        <v>789</v>
      </c>
      <c r="F152" s="53" t="s">
        <v>453</v>
      </c>
      <c r="G152" s="105" t="s">
        <v>105</v>
      </c>
      <c r="H152" s="20" t="s">
        <v>842</v>
      </c>
      <c r="I152" s="20" t="s">
        <v>843</v>
      </c>
      <c r="J152" s="20" t="s">
        <v>844</v>
      </c>
      <c r="K152" s="20" t="s">
        <v>845</v>
      </c>
      <c r="L152" s="105">
        <v>1</v>
      </c>
      <c r="M152" s="20" t="s">
        <v>95</v>
      </c>
      <c r="N152" s="20" t="s">
        <v>38</v>
      </c>
      <c r="O152" s="53">
        <v>42569</v>
      </c>
      <c r="P152" s="53">
        <v>42587</v>
      </c>
      <c r="Q152" s="55">
        <v>1</v>
      </c>
      <c r="R152" s="55">
        <v>1</v>
      </c>
      <c r="S152" s="156" t="s">
        <v>850</v>
      </c>
      <c r="T152" s="222" t="s">
        <v>851</v>
      </c>
      <c r="U152" s="73" t="s">
        <v>39</v>
      </c>
      <c r="V152" s="111"/>
    </row>
    <row r="153" spans="1:22" s="1" customFormat="1" ht="225" x14ac:dyDescent="0.2">
      <c r="A153" s="111">
        <v>92</v>
      </c>
      <c r="B153" s="13">
        <v>27</v>
      </c>
      <c r="C153" s="21">
        <v>2</v>
      </c>
      <c r="D153" s="221">
        <v>42591</v>
      </c>
      <c r="E153" s="221" t="s">
        <v>789</v>
      </c>
      <c r="F153" s="53" t="s">
        <v>846</v>
      </c>
      <c r="G153" s="224" t="s">
        <v>606</v>
      </c>
      <c r="H153" s="20" t="s">
        <v>847</v>
      </c>
      <c r="I153" s="20" t="s">
        <v>848</v>
      </c>
      <c r="J153" s="20" t="s">
        <v>849</v>
      </c>
      <c r="K153" s="20" t="s">
        <v>821</v>
      </c>
      <c r="L153" s="105">
        <v>1</v>
      </c>
      <c r="M153" s="20" t="s">
        <v>822</v>
      </c>
      <c r="N153" s="20" t="s">
        <v>345</v>
      </c>
      <c r="O153" s="53">
        <v>42635</v>
      </c>
      <c r="P153" s="53">
        <v>42734</v>
      </c>
      <c r="Q153" s="55">
        <v>0</v>
      </c>
      <c r="R153" s="55">
        <v>0</v>
      </c>
      <c r="S153" s="156" t="s">
        <v>720</v>
      </c>
      <c r="T153" s="222" t="s">
        <v>852</v>
      </c>
      <c r="U153" s="73" t="s">
        <v>50</v>
      </c>
      <c r="V153" s="111"/>
    </row>
    <row r="154" spans="1:22" s="27" customFormat="1" ht="19.5" customHeight="1" x14ac:dyDescent="0.2">
      <c r="A154" s="111"/>
      <c r="B154" s="267" t="s">
        <v>35</v>
      </c>
      <c r="C154" s="267"/>
      <c r="D154" s="267"/>
      <c r="E154" s="267"/>
      <c r="F154" s="267"/>
      <c r="G154" s="267"/>
      <c r="H154" s="267"/>
      <c r="I154" s="267"/>
      <c r="J154" s="267"/>
      <c r="K154" s="267"/>
      <c r="L154" s="267"/>
      <c r="M154" s="267"/>
      <c r="N154" s="267"/>
      <c r="O154" s="267"/>
      <c r="P154" s="267"/>
      <c r="Q154" s="267"/>
      <c r="R154" s="267"/>
      <c r="S154" s="267"/>
      <c r="T154" s="267"/>
      <c r="U154" s="267"/>
      <c r="V154" s="35"/>
    </row>
    <row r="155" spans="1:22" s="97" customFormat="1" ht="216.75" customHeight="1" x14ac:dyDescent="0.25">
      <c r="A155" s="111">
        <v>93</v>
      </c>
      <c r="B155" s="13">
        <v>1</v>
      </c>
      <c r="C155" s="21">
        <v>1</v>
      </c>
      <c r="D155" s="64">
        <v>42352</v>
      </c>
      <c r="E155" s="21" t="s">
        <v>45</v>
      </c>
      <c r="F155" s="21" t="s">
        <v>172</v>
      </c>
      <c r="G155" s="21" t="s">
        <v>407</v>
      </c>
      <c r="H155" s="20" t="s">
        <v>173</v>
      </c>
      <c r="I155" s="20" t="s">
        <v>174</v>
      </c>
      <c r="J155" s="20" t="s">
        <v>175</v>
      </c>
      <c r="K155" s="100" t="s">
        <v>176</v>
      </c>
      <c r="L155" s="55">
        <v>1</v>
      </c>
      <c r="M155" s="61" t="s">
        <v>177</v>
      </c>
      <c r="N155" s="61" t="s">
        <v>51</v>
      </c>
      <c r="O155" s="64">
        <v>42371</v>
      </c>
      <c r="P155" s="64">
        <v>42612</v>
      </c>
      <c r="Q155" s="55">
        <v>0</v>
      </c>
      <c r="R155" s="55">
        <v>0</v>
      </c>
      <c r="S155" s="20" t="s">
        <v>853</v>
      </c>
      <c r="T155" s="20" t="s">
        <v>854</v>
      </c>
      <c r="U155" s="85" t="s">
        <v>50</v>
      </c>
    </row>
    <row r="156" spans="1:22" s="97" customFormat="1" ht="216.75" customHeight="1" x14ac:dyDescent="0.25">
      <c r="A156" s="111">
        <v>94</v>
      </c>
      <c r="B156" s="13">
        <v>2</v>
      </c>
      <c r="C156" s="52">
        <v>6</v>
      </c>
      <c r="D156" s="225">
        <v>42543</v>
      </c>
      <c r="E156" s="225" t="s">
        <v>40</v>
      </c>
      <c r="F156" s="225" t="s">
        <v>855</v>
      </c>
      <c r="G156" s="105" t="s">
        <v>856</v>
      </c>
      <c r="H156" s="226" t="s">
        <v>857</v>
      </c>
      <c r="I156" s="226" t="s">
        <v>858</v>
      </c>
      <c r="J156" s="226" t="s">
        <v>859</v>
      </c>
      <c r="K156" s="226" t="s">
        <v>860</v>
      </c>
      <c r="L156" s="69">
        <v>1</v>
      </c>
      <c r="M156" s="226" t="s">
        <v>867</v>
      </c>
      <c r="N156" s="226" t="s">
        <v>869</v>
      </c>
      <c r="O156" s="225">
        <v>42536</v>
      </c>
      <c r="P156" s="225">
        <v>42551</v>
      </c>
      <c r="Q156" s="55">
        <v>1</v>
      </c>
      <c r="R156" s="105">
        <v>3</v>
      </c>
      <c r="S156" s="20" t="s">
        <v>870</v>
      </c>
      <c r="T156" s="156" t="s">
        <v>871</v>
      </c>
      <c r="U156" s="21" t="s">
        <v>39</v>
      </c>
    </row>
    <row r="157" spans="1:22" s="97" customFormat="1" ht="216.75" customHeight="1" x14ac:dyDescent="0.25">
      <c r="A157" s="111">
        <v>95</v>
      </c>
      <c r="B157" s="13">
        <v>3</v>
      </c>
      <c r="C157" s="52">
        <v>6</v>
      </c>
      <c r="D157" s="225">
        <v>42543</v>
      </c>
      <c r="E157" s="225" t="s">
        <v>40</v>
      </c>
      <c r="F157" s="225" t="s">
        <v>855</v>
      </c>
      <c r="G157" s="105" t="s">
        <v>861</v>
      </c>
      <c r="H157" s="226" t="s">
        <v>862</v>
      </c>
      <c r="I157" s="226" t="s">
        <v>863</v>
      </c>
      <c r="J157" s="226" t="s">
        <v>864</v>
      </c>
      <c r="K157" s="226" t="s">
        <v>865</v>
      </c>
      <c r="L157" s="105">
        <v>1</v>
      </c>
      <c r="M157" s="226" t="s">
        <v>867</v>
      </c>
      <c r="N157" s="225" t="s">
        <v>44</v>
      </c>
      <c r="O157" s="226">
        <v>42536</v>
      </c>
      <c r="P157" s="225">
        <v>42566</v>
      </c>
      <c r="Q157" s="55">
        <v>1</v>
      </c>
      <c r="R157" s="105">
        <v>1</v>
      </c>
      <c r="S157" s="20" t="s">
        <v>872</v>
      </c>
      <c r="T157" s="156" t="s">
        <v>873</v>
      </c>
      <c r="U157" s="21" t="s">
        <v>39</v>
      </c>
    </row>
    <row r="158" spans="1:22" s="97" customFormat="1" ht="216.75" customHeight="1" x14ac:dyDescent="0.25">
      <c r="A158" s="111">
        <v>96</v>
      </c>
      <c r="B158" s="13">
        <v>4</v>
      </c>
      <c r="C158" s="21">
        <v>2</v>
      </c>
      <c r="D158" s="225">
        <v>41796</v>
      </c>
      <c r="E158" s="21" t="s">
        <v>40</v>
      </c>
      <c r="F158" s="225" t="s">
        <v>92</v>
      </c>
      <c r="G158" s="105">
        <v>5</v>
      </c>
      <c r="H158" s="163" t="s">
        <v>876</v>
      </c>
      <c r="I158" s="163" t="s">
        <v>93</v>
      </c>
      <c r="J158" s="191" t="s">
        <v>866</v>
      </c>
      <c r="K158" s="61" t="s">
        <v>94</v>
      </c>
      <c r="L158" s="105">
        <v>1</v>
      </c>
      <c r="M158" s="61" t="s">
        <v>868</v>
      </c>
      <c r="N158" s="61" t="s">
        <v>869</v>
      </c>
      <c r="O158" s="53">
        <v>42536</v>
      </c>
      <c r="P158" s="53">
        <v>42735</v>
      </c>
      <c r="Q158" s="105"/>
      <c r="R158" s="55">
        <v>0.7</v>
      </c>
      <c r="S158" s="20" t="s">
        <v>874</v>
      </c>
      <c r="T158" s="156" t="s">
        <v>875</v>
      </c>
      <c r="U158" s="21" t="s">
        <v>50</v>
      </c>
    </row>
    <row r="159" spans="1:22" s="27" customFormat="1" ht="19.5" customHeight="1" x14ac:dyDescent="0.2">
      <c r="A159" s="110"/>
      <c r="B159" s="267" t="s">
        <v>36</v>
      </c>
      <c r="C159" s="267"/>
      <c r="D159" s="267"/>
      <c r="E159" s="267"/>
      <c r="F159" s="267"/>
      <c r="G159" s="267"/>
      <c r="H159" s="267"/>
      <c r="I159" s="267"/>
      <c r="J159" s="267"/>
      <c r="K159" s="267"/>
      <c r="L159" s="267"/>
      <c r="M159" s="267"/>
      <c r="N159" s="267"/>
      <c r="O159" s="267"/>
      <c r="P159" s="267"/>
      <c r="Q159" s="267"/>
      <c r="R159" s="267"/>
      <c r="S159" s="267"/>
      <c r="T159" s="267"/>
      <c r="U159" s="267"/>
    </row>
    <row r="160" spans="1:22" s="1" customFormat="1" ht="135" x14ac:dyDescent="0.2">
      <c r="A160" s="111">
        <v>97</v>
      </c>
      <c r="B160" s="13">
        <v>1</v>
      </c>
      <c r="C160" s="52">
        <v>6</v>
      </c>
      <c r="D160" s="99">
        <v>42566</v>
      </c>
      <c r="E160" s="21" t="s">
        <v>40</v>
      </c>
      <c r="F160" s="20" t="s">
        <v>453</v>
      </c>
      <c r="G160" s="128">
        <v>2</v>
      </c>
      <c r="H160" s="185" t="s">
        <v>877</v>
      </c>
      <c r="I160" s="185" t="s">
        <v>878</v>
      </c>
      <c r="J160" s="185" t="s">
        <v>879</v>
      </c>
      <c r="K160" s="128" t="s">
        <v>880</v>
      </c>
      <c r="L160" s="128" t="s">
        <v>881</v>
      </c>
      <c r="M160" s="128" t="s">
        <v>882</v>
      </c>
      <c r="N160" s="128" t="s">
        <v>252</v>
      </c>
      <c r="O160" s="228">
        <v>42569</v>
      </c>
      <c r="P160" s="229">
        <v>42732</v>
      </c>
      <c r="Q160" s="230">
        <v>0.33300000000000002</v>
      </c>
      <c r="R160" s="230">
        <v>0.33</v>
      </c>
      <c r="S160" s="185" t="s">
        <v>884</v>
      </c>
      <c r="T160" s="185" t="s">
        <v>883</v>
      </c>
      <c r="U160" s="128" t="s">
        <v>50</v>
      </c>
    </row>
    <row r="162" spans="2:10" x14ac:dyDescent="0.25">
      <c r="B162" s="101"/>
      <c r="C162" s="101"/>
      <c r="D162" s="101"/>
      <c r="E162" s="101"/>
      <c r="F162" s="137"/>
      <c r="G162" s="137"/>
      <c r="H162" s="101"/>
      <c r="I162" s="101"/>
    </row>
    <row r="163" spans="2:10" x14ac:dyDescent="0.25">
      <c r="B163" s="101"/>
      <c r="C163" s="101" t="s">
        <v>163</v>
      </c>
      <c r="D163" s="101"/>
      <c r="E163" s="101"/>
      <c r="F163" s="141" t="s">
        <v>171</v>
      </c>
      <c r="G163" s="138"/>
      <c r="H163" s="102"/>
      <c r="I163" s="265"/>
      <c r="J163" s="266"/>
    </row>
    <row r="164" spans="2:10" x14ac:dyDescent="0.25">
      <c r="B164" s="101"/>
      <c r="C164" s="101" t="s">
        <v>169</v>
      </c>
      <c r="D164" s="101"/>
      <c r="E164" s="101"/>
      <c r="F164" s="139">
        <v>42613</v>
      </c>
      <c r="G164" s="138"/>
      <c r="H164" s="102"/>
      <c r="I164" s="101"/>
    </row>
    <row r="165" spans="2:10" x14ac:dyDescent="0.25">
      <c r="B165" s="101"/>
      <c r="C165" s="101"/>
      <c r="D165" s="101"/>
      <c r="E165" s="101"/>
      <c r="F165" s="137"/>
      <c r="G165" s="137"/>
      <c r="H165" s="101"/>
      <c r="I165" s="101"/>
    </row>
    <row r="166" spans="2:10" x14ac:dyDescent="0.25">
      <c r="B166" s="101"/>
      <c r="C166" s="101" t="s">
        <v>164</v>
      </c>
      <c r="D166" s="101"/>
      <c r="E166" s="101"/>
      <c r="F166" s="137"/>
      <c r="G166" s="137"/>
      <c r="H166" s="102" t="s">
        <v>170</v>
      </c>
      <c r="I166" s="102"/>
      <c r="J166" s="266"/>
    </row>
    <row r="167" spans="2:10" x14ac:dyDescent="0.25">
      <c r="B167" s="101"/>
      <c r="C167" s="101"/>
      <c r="D167" s="101"/>
      <c r="E167" s="101"/>
      <c r="F167" s="137"/>
      <c r="G167" s="137"/>
      <c r="H167" s="101"/>
      <c r="I167" s="101"/>
    </row>
    <row r="168" spans="2:10" x14ac:dyDescent="0.25">
      <c r="B168" s="101"/>
      <c r="C168" s="101"/>
      <c r="D168" s="101"/>
      <c r="E168" s="101"/>
      <c r="F168" s="137"/>
      <c r="G168" s="137"/>
      <c r="H168" s="101"/>
      <c r="I168" s="101"/>
    </row>
  </sheetData>
  <autoFilter ref="B28:V160"/>
  <mergeCells count="40">
    <mergeCell ref="B29:U29"/>
    <mergeCell ref="T27:T28"/>
    <mergeCell ref="L27:L28"/>
    <mergeCell ref="M27:M28"/>
    <mergeCell ref="N27:N28"/>
    <mergeCell ref="O27:P27"/>
    <mergeCell ref="U27:U28"/>
    <mergeCell ref="J27:J28"/>
    <mergeCell ref="K27:K28"/>
    <mergeCell ref="Q27:Q28"/>
    <mergeCell ref="R27:R28"/>
    <mergeCell ref="S27:S28"/>
    <mergeCell ref="B2:D5"/>
    <mergeCell ref="E2:S5"/>
    <mergeCell ref="T2:U2"/>
    <mergeCell ref="T3:U3"/>
    <mergeCell ref="T4:U4"/>
    <mergeCell ref="T5:U5"/>
    <mergeCell ref="Q10:R10"/>
    <mergeCell ref="B27:B28"/>
    <mergeCell ref="C27:C28"/>
    <mergeCell ref="D27:D28"/>
    <mergeCell ref="E27:E28"/>
    <mergeCell ref="F27:F28"/>
    <mergeCell ref="G27:G28"/>
    <mergeCell ref="H27:H28"/>
    <mergeCell ref="I27:I28"/>
    <mergeCell ref="B35:U35"/>
    <mergeCell ref="B62:U62"/>
    <mergeCell ref="B66:U66"/>
    <mergeCell ref="B73:U73"/>
    <mergeCell ref="B75:U75"/>
    <mergeCell ref="B121:U121"/>
    <mergeCell ref="B154:U154"/>
    <mergeCell ref="B159:U159"/>
    <mergeCell ref="B79:U79"/>
    <mergeCell ref="B90:U90"/>
    <mergeCell ref="B92:U92"/>
    <mergeCell ref="B96:U96"/>
    <mergeCell ref="B110:U110"/>
  </mergeCells>
  <conditionalFormatting sqref="O43:P44 R43:R44">
    <cfRule type="cellIs" dxfId="5" priority="20" stopIfTrue="1" operator="lessThanOrEqual">
      <formula>#REF!</formula>
    </cfRule>
  </conditionalFormatting>
  <conditionalFormatting sqref="O36:P36">
    <cfRule type="cellIs" dxfId="4" priority="30" stopIfTrue="1" operator="lessThanOrEqual">
      <formula>#REF!</formula>
    </cfRule>
  </conditionalFormatting>
  <conditionalFormatting sqref="O37:P37">
    <cfRule type="cellIs" dxfId="3" priority="29" stopIfTrue="1" operator="lessThanOrEqual">
      <formula>#REF!</formula>
    </cfRule>
  </conditionalFormatting>
  <conditionalFormatting sqref="R38:R41 O38:P41">
    <cfRule type="cellIs" dxfId="2" priority="25" stopIfTrue="1" operator="lessThanOrEqual">
      <formula>#REF!</formula>
    </cfRule>
  </conditionalFormatting>
  <conditionalFormatting sqref="O42:P42 R42">
    <cfRule type="cellIs" dxfId="1" priority="24" stopIfTrue="1" operator="lessThanOrEqual">
      <formula>#REF!</formula>
    </cfRule>
  </conditionalFormatting>
  <conditionalFormatting sqref="Q45:R46">
    <cfRule type="cellIs" dxfId="0" priority="2" stopIfTrue="1" operator="lessThanOrEqual">
      <formula>#REF!</formula>
    </cfRule>
  </conditionalFormatting>
  <dataValidations count="2">
    <dataValidation type="textLength" allowBlank="1" showInputMessage="1" showErrorMessage="1" error="Escriba un texto " promptTitle="Cualquier contenido" sqref="K37:L37 H37 O37 O39:O41 H30:I30 Q125 L60 H49:H50 L38:L42 L125:L126 N38:N41 N42:O42 M34 H34 O64 J65:O65 K57:L59 K55:L55 K45:L53 N57:O60 N45:N53 N55:P55 O45:P54 P56:P60 O85 N95 O100:O109 O112:O113 M114:N114 O115:O119 N120 G123 L123 O142:P144 O145:O153 K160:L160 O160:P160 O67:O72">
      <formula1>0</formula1>
      <formula2>3500</formula2>
    </dataValidation>
    <dataValidation type="date" operator="notEqual" allowBlank="1" showInputMessage="1" showErrorMessage="1" errorTitle="Entrada no válida" error="Por favor escriba una fecha válida (AAAA/MM/DD)" promptTitle="Ingrese una fecha (AAAA/MM/DD)" sqref="O30:O31 O34:P34 P65">
      <formula1>-99</formula1>
    </dataValidation>
  </dataValidations>
  <pageMargins left="0.23622047244094491" right="0.23622047244094491" top="0.35433070866141736" bottom="0.35433070866141736" header="0.11811023622047245" footer="0.11811023622047245"/>
  <pageSetup paperSize="5" scale="50" orientation="landscape" horizontalDpi="4294967293" verticalDpi="360" r:id="rId1"/>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1</xdr:col>
                <xdr:colOff>371475</xdr:colOff>
                <xdr:row>1</xdr:row>
                <xdr:rowOff>85725</xdr:rowOff>
              </from>
              <to>
                <xdr:col>3</xdr:col>
                <xdr:colOff>447675</xdr:colOff>
                <xdr:row>4</xdr:row>
                <xdr:rowOff>76200</xdr:rowOff>
              </to>
            </anchor>
          </objectPr>
        </oleObject>
      </mc:Choice>
      <mc:Fallback>
        <oleObject progId="Word.Picture.8"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49"/>
  <sheetViews>
    <sheetView tabSelected="1" zoomScale="90" zoomScaleNormal="90" workbookViewId="0">
      <selection activeCell="N12" sqref="N12"/>
    </sheetView>
  </sheetViews>
  <sheetFormatPr baseColWidth="10" defaultRowHeight="15" x14ac:dyDescent="0.25"/>
  <cols>
    <col min="1" max="1" width="5.42578125" style="48" customWidth="1"/>
    <col min="2" max="2" width="11.42578125" style="48"/>
    <col min="3" max="3" width="18.28515625" style="48" customWidth="1"/>
    <col min="4" max="4" width="7.5703125" style="48" customWidth="1"/>
    <col min="5" max="6" width="8.42578125" style="48" customWidth="1"/>
    <col min="7" max="7" width="10.42578125" style="48" customWidth="1"/>
    <col min="8" max="8" width="9.140625" style="48" customWidth="1"/>
    <col min="9" max="9" width="8.28515625" style="48" customWidth="1"/>
    <col min="10" max="10" width="8.7109375" style="48" customWidth="1"/>
    <col min="11" max="11" width="10.5703125" style="48" customWidth="1"/>
    <col min="12" max="12" width="10.28515625" style="48" customWidth="1"/>
    <col min="13" max="14" width="11.42578125" style="48"/>
    <col min="15" max="15" width="26.42578125" style="48" customWidth="1"/>
    <col min="16" max="16" width="8.28515625" style="48" customWidth="1"/>
    <col min="17" max="17" width="8.5703125" style="48" customWidth="1"/>
    <col min="18" max="18" width="10.140625" style="48" customWidth="1"/>
    <col min="19" max="19" width="8.85546875" style="48" customWidth="1"/>
    <col min="20" max="20" width="8.5703125" style="48" customWidth="1"/>
    <col min="21" max="21" width="9" style="48" customWidth="1"/>
    <col min="22" max="22" width="11" style="48" customWidth="1"/>
    <col min="23" max="16384" width="11.42578125" style="48"/>
  </cols>
  <sheetData>
    <row r="1" spans="1:29" ht="23.25" customHeight="1" thickBot="1" x14ac:dyDescent="0.3">
      <c r="B1" s="116"/>
      <c r="C1" s="313" t="s">
        <v>287</v>
      </c>
      <c r="D1" s="313"/>
      <c r="E1" s="313"/>
      <c r="F1" s="313"/>
      <c r="G1" s="313"/>
      <c r="H1" s="313"/>
      <c r="I1" s="313"/>
      <c r="J1" s="313"/>
      <c r="K1" s="313"/>
      <c r="L1" s="313"/>
      <c r="M1" s="116"/>
      <c r="V1" s="116"/>
      <c r="W1" s="116"/>
      <c r="X1" s="116"/>
      <c r="Y1" s="116"/>
      <c r="Z1" s="116"/>
      <c r="AA1" s="116"/>
      <c r="AB1" s="116"/>
      <c r="AC1" s="116"/>
    </row>
    <row r="2" spans="1:29" ht="33" customHeight="1" thickBot="1" x14ac:dyDescent="0.3">
      <c r="B2" s="116"/>
      <c r="C2" s="297" t="s">
        <v>288</v>
      </c>
      <c r="D2" s="297" t="s">
        <v>289</v>
      </c>
      <c r="E2" s="297" t="s">
        <v>290</v>
      </c>
      <c r="F2" s="297" t="s">
        <v>291</v>
      </c>
      <c r="G2" s="297" t="s">
        <v>292</v>
      </c>
      <c r="H2" s="297" t="s">
        <v>293</v>
      </c>
      <c r="I2" s="299" t="s">
        <v>925</v>
      </c>
      <c r="J2" s="300"/>
      <c r="K2" s="301"/>
      <c r="L2" s="297" t="s">
        <v>927</v>
      </c>
      <c r="M2" s="116"/>
      <c r="N2" s="117"/>
      <c r="O2" s="309" t="s">
        <v>288</v>
      </c>
      <c r="P2" s="101" t="s">
        <v>296</v>
      </c>
      <c r="Q2" s="101" t="s">
        <v>329</v>
      </c>
      <c r="R2" s="101" t="s">
        <v>297</v>
      </c>
      <c r="S2" s="101"/>
      <c r="V2" s="116"/>
      <c r="W2" s="116"/>
      <c r="X2" s="116"/>
      <c r="Y2" s="116"/>
      <c r="Z2" s="116"/>
      <c r="AA2" s="116"/>
      <c r="AB2" s="116"/>
      <c r="AC2" s="116"/>
    </row>
    <row r="3" spans="1:29" ht="27.75" thickBot="1" x14ac:dyDescent="0.3">
      <c r="B3" s="116"/>
      <c r="C3" s="312"/>
      <c r="D3" s="312"/>
      <c r="E3" s="312"/>
      <c r="F3" s="312"/>
      <c r="G3" s="312"/>
      <c r="H3" s="312"/>
      <c r="I3" s="240" t="s">
        <v>290</v>
      </c>
      <c r="J3" s="240" t="s">
        <v>291</v>
      </c>
      <c r="K3" s="241" t="s">
        <v>292</v>
      </c>
      <c r="L3" s="312"/>
      <c r="M3" s="116"/>
      <c r="N3" s="117"/>
      <c r="O3" s="310"/>
      <c r="P3" s="101"/>
      <c r="Q3" s="101"/>
      <c r="R3" s="101"/>
      <c r="S3" s="101"/>
      <c r="V3" s="116"/>
      <c r="W3" s="116"/>
      <c r="X3" s="116"/>
      <c r="Y3" s="116"/>
      <c r="Z3" s="116"/>
      <c r="AA3" s="116"/>
      <c r="AB3" s="116"/>
      <c r="AC3" s="116"/>
    </row>
    <row r="4" spans="1:29" ht="21" customHeight="1" thickBot="1" x14ac:dyDescent="0.3">
      <c r="B4" s="116"/>
      <c r="C4" s="242" t="s">
        <v>298</v>
      </c>
      <c r="D4" s="243" t="s">
        <v>45</v>
      </c>
      <c r="E4" s="250">
        <f>E16+E24+E32+E40+E48+E56+E64+E72+E80+E88+E96+E104+E112+E120</f>
        <v>6</v>
      </c>
      <c r="F4" s="250">
        <f t="shared" ref="F4:G5" si="0">F16+F24+F32+F40+F48+F56+F64+F72+F80+F88+F96+F104+F112+F120</f>
        <v>2</v>
      </c>
      <c r="G4" s="250">
        <f t="shared" si="0"/>
        <v>0</v>
      </c>
      <c r="H4" s="250">
        <f>SUM(E4:G4)</f>
        <v>8</v>
      </c>
      <c r="I4" s="250">
        <f>I16+I24+I32+I40+I48+I56+I64+I72+I80+I88+I96+I104+I112+I120</f>
        <v>0</v>
      </c>
      <c r="J4" s="250">
        <f t="shared" ref="J4:K4" si="1">J16+J24+J32+J40+J48+J56+J64+J72+J80+J88+J96+J104+J112+J120</f>
        <v>0</v>
      </c>
      <c r="K4" s="250">
        <f t="shared" si="1"/>
        <v>0</v>
      </c>
      <c r="L4" s="250">
        <f>SUM(H4:K4)</f>
        <v>8</v>
      </c>
      <c r="M4" s="116"/>
      <c r="O4" s="252" t="s">
        <v>298</v>
      </c>
      <c r="P4" s="253">
        <f>E4+I4</f>
        <v>6</v>
      </c>
      <c r="Q4" s="253">
        <f>G4+K4</f>
        <v>0</v>
      </c>
      <c r="R4" s="253">
        <f>F4+J4</f>
        <v>2</v>
      </c>
      <c r="S4" s="253"/>
      <c r="V4" s="116"/>
      <c r="W4" s="116"/>
      <c r="X4" s="116"/>
      <c r="Y4" s="116"/>
      <c r="Z4" s="116"/>
      <c r="AA4" s="116"/>
      <c r="AB4" s="116"/>
      <c r="AC4" s="116"/>
    </row>
    <row r="5" spans="1:29" ht="21" customHeight="1" thickBot="1" x14ac:dyDescent="0.3">
      <c r="B5" s="116"/>
      <c r="C5" s="242" t="s">
        <v>299</v>
      </c>
      <c r="D5" s="243" t="s">
        <v>40</v>
      </c>
      <c r="E5" s="250">
        <f>E17+E25+E33+E41+E49+E57+E65+E73+E81+E89+E97+E105+E113+E121</f>
        <v>5</v>
      </c>
      <c r="F5" s="250">
        <f t="shared" si="0"/>
        <v>1</v>
      </c>
      <c r="G5" s="250">
        <f t="shared" si="0"/>
        <v>0</v>
      </c>
      <c r="H5" s="250">
        <f t="shared" ref="H5:H11" si="2">SUM(E5:G5)</f>
        <v>6</v>
      </c>
      <c r="I5" s="250">
        <f t="shared" ref="I5:K10" si="3">I17+I25+I33+I41+I49+I57+I65+I73+I81+I89+I97+I105+I113+I121</f>
        <v>6</v>
      </c>
      <c r="J5" s="250">
        <f t="shared" si="3"/>
        <v>0</v>
      </c>
      <c r="K5" s="250">
        <f t="shared" si="3"/>
        <v>0</v>
      </c>
      <c r="L5" s="250">
        <f t="shared" ref="L5:L10" si="4">SUM(H5:K5)</f>
        <v>12</v>
      </c>
      <c r="M5" s="116"/>
      <c r="O5" s="252" t="s">
        <v>299</v>
      </c>
      <c r="P5" s="253">
        <f t="shared" ref="P5:P10" si="5">E5+I5</f>
        <v>11</v>
      </c>
      <c r="Q5" s="253">
        <f t="shared" ref="Q5:Q10" si="6">G5+K5</f>
        <v>0</v>
      </c>
      <c r="R5" s="253">
        <f t="shared" ref="R5:R10" si="7">F5+J5</f>
        <v>1</v>
      </c>
      <c r="S5" s="253"/>
      <c r="V5" s="116"/>
      <c r="W5" s="116"/>
      <c r="X5" s="116"/>
      <c r="Y5" s="116"/>
      <c r="Z5" s="116"/>
      <c r="AA5" s="116"/>
      <c r="AB5" s="116"/>
      <c r="AC5" s="116"/>
    </row>
    <row r="6" spans="1:29" ht="21" customHeight="1" thickBot="1" x14ac:dyDescent="0.3">
      <c r="B6" s="116"/>
      <c r="C6" s="242" t="s">
        <v>300</v>
      </c>
      <c r="D6" s="244" t="s">
        <v>301</v>
      </c>
      <c r="E6" s="250">
        <f t="shared" ref="E6:G10" si="8">E18+E26+E34+E42+E50+E58+E66+E74+E82+E90+E98+E106+E114+E122</f>
        <v>5</v>
      </c>
      <c r="F6" s="250">
        <f t="shared" si="8"/>
        <v>0</v>
      </c>
      <c r="G6" s="250">
        <f t="shared" si="8"/>
        <v>0</v>
      </c>
      <c r="H6" s="250">
        <f t="shared" si="2"/>
        <v>5</v>
      </c>
      <c r="I6" s="250">
        <f t="shared" si="3"/>
        <v>0</v>
      </c>
      <c r="J6" s="250">
        <f t="shared" si="3"/>
        <v>0</v>
      </c>
      <c r="K6" s="250">
        <f t="shared" si="3"/>
        <v>0</v>
      </c>
      <c r="L6" s="250">
        <f t="shared" si="4"/>
        <v>5</v>
      </c>
      <c r="M6" s="116"/>
      <c r="O6" s="252" t="s">
        <v>300</v>
      </c>
      <c r="P6" s="253">
        <f t="shared" si="5"/>
        <v>5</v>
      </c>
      <c r="Q6" s="253">
        <f t="shared" si="6"/>
        <v>0</v>
      </c>
      <c r="R6" s="253">
        <f t="shared" si="7"/>
        <v>0</v>
      </c>
      <c r="S6" s="253"/>
      <c r="V6" s="116"/>
      <c r="W6" s="116"/>
      <c r="X6" s="116"/>
      <c r="Y6" s="116"/>
      <c r="Z6" s="116"/>
      <c r="AA6" s="116"/>
      <c r="AB6" s="116"/>
      <c r="AC6" s="116"/>
    </row>
    <row r="7" spans="1:29" ht="21" customHeight="1" thickBot="1" x14ac:dyDescent="0.3">
      <c r="B7" s="116"/>
      <c r="C7" s="242" t="s">
        <v>302</v>
      </c>
      <c r="D7" s="244" t="s">
        <v>301</v>
      </c>
      <c r="E7" s="250">
        <f t="shared" si="8"/>
        <v>1</v>
      </c>
      <c r="F7" s="250">
        <f t="shared" si="8"/>
        <v>1</v>
      </c>
      <c r="G7" s="250">
        <f t="shared" si="8"/>
        <v>1</v>
      </c>
      <c r="H7" s="250">
        <f t="shared" si="2"/>
        <v>3</v>
      </c>
      <c r="I7" s="250">
        <f t="shared" si="3"/>
        <v>0</v>
      </c>
      <c r="J7" s="250">
        <f t="shared" si="3"/>
        <v>0</v>
      </c>
      <c r="K7" s="250">
        <f t="shared" si="3"/>
        <v>0</v>
      </c>
      <c r="L7" s="250">
        <f t="shared" si="4"/>
        <v>3</v>
      </c>
      <c r="M7" s="116"/>
      <c r="O7" s="252" t="s">
        <v>303</v>
      </c>
      <c r="P7" s="253">
        <f t="shared" si="5"/>
        <v>1</v>
      </c>
      <c r="Q7" s="253">
        <f t="shared" si="6"/>
        <v>1</v>
      </c>
      <c r="R7" s="253">
        <f t="shared" si="7"/>
        <v>1</v>
      </c>
      <c r="S7" s="253"/>
      <c r="V7" s="116"/>
      <c r="W7" s="116"/>
      <c r="X7" s="116"/>
      <c r="Y7" s="116"/>
      <c r="Z7" s="116"/>
      <c r="AA7" s="116"/>
      <c r="AB7" s="116"/>
      <c r="AC7" s="116"/>
    </row>
    <row r="8" spans="1:29" ht="21" customHeight="1" thickBot="1" x14ac:dyDescent="0.3">
      <c r="B8" s="116"/>
      <c r="C8" s="242" t="s">
        <v>304</v>
      </c>
      <c r="D8" s="243" t="s">
        <v>45</v>
      </c>
      <c r="E8" s="250">
        <f t="shared" si="8"/>
        <v>0</v>
      </c>
      <c r="F8" s="250">
        <f t="shared" si="8"/>
        <v>1</v>
      </c>
      <c r="G8" s="250">
        <f t="shared" si="8"/>
        <v>0</v>
      </c>
      <c r="H8" s="250">
        <f t="shared" si="2"/>
        <v>1</v>
      </c>
      <c r="I8" s="250">
        <f t="shared" si="3"/>
        <v>0</v>
      </c>
      <c r="J8" s="250">
        <f t="shared" si="3"/>
        <v>0</v>
      </c>
      <c r="K8" s="250">
        <f t="shared" si="3"/>
        <v>0</v>
      </c>
      <c r="L8" s="251">
        <f t="shared" si="4"/>
        <v>1</v>
      </c>
      <c r="M8" s="116"/>
      <c r="O8" s="252" t="s">
        <v>304</v>
      </c>
      <c r="P8" s="253">
        <f t="shared" si="5"/>
        <v>0</v>
      </c>
      <c r="Q8" s="253">
        <f t="shared" si="6"/>
        <v>0</v>
      </c>
      <c r="R8" s="253">
        <f t="shared" si="7"/>
        <v>1</v>
      </c>
      <c r="S8" s="253"/>
      <c r="V8" s="116"/>
      <c r="W8" s="116"/>
      <c r="X8" s="116"/>
      <c r="Y8" s="116"/>
      <c r="Z8" s="116"/>
      <c r="AA8" s="116"/>
      <c r="AB8" s="116"/>
      <c r="AC8" s="116"/>
    </row>
    <row r="9" spans="1:29" ht="21" customHeight="1" thickBot="1" x14ac:dyDescent="0.3">
      <c r="B9" s="116"/>
      <c r="C9" s="242" t="s">
        <v>305</v>
      </c>
      <c r="D9" s="243" t="s">
        <v>40</v>
      </c>
      <c r="E9" s="250">
        <f t="shared" si="8"/>
        <v>16</v>
      </c>
      <c r="F9" s="250">
        <f t="shared" si="8"/>
        <v>0</v>
      </c>
      <c r="G9" s="250">
        <f t="shared" si="8"/>
        <v>7</v>
      </c>
      <c r="H9" s="250">
        <f t="shared" si="2"/>
        <v>23</v>
      </c>
      <c r="I9" s="250">
        <f t="shared" si="3"/>
        <v>25</v>
      </c>
      <c r="J9" s="250">
        <f t="shared" si="3"/>
        <v>0</v>
      </c>
      <c r="K9" s="250">
        <f t="shared" si="3"/>
        <v>14</v>
      </c>
      <c r="L9" s="250">
        <f t="shared" si="4"/>
        <v>62</v>
      </c>
      <c r="M9" s="116"/>
      <c r="O9" s="252" t="s">
        <v>305</v>
      </c>
      <c r="P9" s="253">
        <f t="shared" si="5"/>
        <v>41</v>
      </c>
      <c r="Q9" s="253">
        <f t="shared" si="6"/>
        <v>21</v>
      </c>
      <c r="R9" s="253">
        <f t="shared" si="7"/>
        <v>0</v>
      </c>
      <c r="S9" s="253"/>
      <c r="V9" s="116"/>
      <c r="W9" s="116"/>
      <c r="X9" s="116"/>
      <c r="Y9" s="116"/>
      <c r="Z9" s="116"/>
      <c r="AA9" s="116"/>
      <c r="AB9" s="116"/>
      <c r="AC9" s="116"/>
    </row>
    <row r="10" spans="1:29" ht="21" customHeight="1" thickBot="1" x14ac:dyDescent="0.3">
      <c r="B10" s="116"/>
      <c r="C10" s="242" t="s">
        <v>306</v>
      </c>
      <c r="D10" s="243" t="s">
        <v>40</v>
      </c>
      <c r="E10" s="250">
        <f t="shared" si="8"/>
        <v>1</v>
      </c>
      <c r="F10" s="250">
        <f t="shared" si="8"/>
        <v>0</v>
      </c>
      <c r="G10" s="250">
        <f t="shared" si="8"/>
        <v>0</v>
      </c>
      <c r="H10" s="250">
        <f t="shared" si="2"/>
        <v>1</v>
      </c>
      <c r="I10" s="250">
        <f t="shared" si="3"/>
        <v>1</v>
      </c>
      <c r="J10" s="250">
        <f t="shared" si="3"/>
        <v>0</v>
      </c>
      <c r="K10" s="250">
        <f t="shared" si="3"/>
        <v>0</v>
      </c>
      <c r="L10" s="251">
        <f t="shared" si="4"/>
        <v>2</v>
      </c>
      <c r="M10" s="116"/>
      <c r="O10" s="252" t="s">
        <v>306</v>
      </c>
      <c r="P10" s="253">
        <f t="shared" si="5"/>
        <v>2</v>
      </c>
      <c r="Q10" s="253">
        <f t="shared" si="6"/>
        <v>0</v>
      </c>
      <c r="R10" s="253">
        <f t="shared" si="7"/>
        <v>0</v>
      </c>
      <c r="S10" s="253"/>
      <c r="V10" s="116"/>
      <c r="W10" s="116"/>
      <c r="X10" s="116"/>
      <c r="Y10" s="116"/>
      <c r="Z10" s="116"/>
      <c r="AA10" s="116"/>
      <c r="AB10" s="116"/>
      <c r="AC10" s="116"/>
    </row>
    <row r="11" spans="1:29" ht="15.75" thickBot="1" x14ac:dyDescent="0.3">
      <c r="B11" s="116"/>
      <c r="C11" s="305" t="s">
        <v>307</v>
      </c>
      <c r="D11" s="306"/>
      <c r="E11" s="248">
        <f>SUM(E4:E10)</f>
        <v>34</v>
      </c>
      <c r="F11" s="248">
        <f t="shared" ref="F11:G11" si="9">SUM(F4:F10)</f>
        <v>5</v>
      </c>
      <c r="G11" s="248">
        <f t="shared" si="9"/>
        <v>8</v>
      </c>
      <c r="H11" s="248">
        <f t="shared" si="2"/>
        <v>47</v>
      </c>
      <c r="I11" s="248">
        <f>SUM(I4:I10)</f>
        <v>32</v>
      </c>
      <c r="J11" s="248">
        <f t="shared" ref="J11:K11" si="10">SUM(J4:J10)</f>
        <v>0</v>
      </c>
      <c r="K11" s="248">
        <f t="shared" si="10"/>
        <v>14</v>
      </c>
      <c r="L11" s="248">
        <f>SUM(H11:K11)</f>
        <v>93</v>
      </c>
      <c r="M11" s="116"/>
      <c r="N11" s="116"/>
      <c r="O11" s="254"/>
      <c r="P11" s="255">
        <f>SUM(P4:P10)</f>
        <v>66</v>
      </c>
      <c r="Q11" s="255">
        <f>SUM(Q4:Q10)</f>
        <v>22</v>
      </c>
      <c r="R11" s="255">
        <f>SUM(R4:R10)</f>
        <v>5</v>
      </c>
      <c r="S11" s="255">
        <f>SUM(P11:R11)</f>
        <v>93</v>
      </c>
      <c r="T11" s="116"/>
      <c r="U11" s="116"/>
      <c r="V11" s="116"/>
      <c r="W11" s="116"/>
      <c r="X11" s="116"/>
      <c r="Y11" s="116"/>
      <c r="Z11" s="116"/>
      <c r="AA11" s="116"/>
      <c r="AB11" s="116"/>
      <c r="AC11" s="116"/>
    </row>
    <row r="12" spans="1:29" x14ac:dyDescent="0.25">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row>
    <row r="13" spans="1:29" ht="24" customHeight="1" thickBot="1" x14ac:dyDescent="0.3">
      <c r="A13" s="116"/>
      <c r="B13" s="311" t="s">
        <v>308</v>
      </c>
      <c r="C13" s="311"/>
      <c r="D13" s="311"/>
      <c r="E13" s="311"/>
      <c r="F13" s="311"/>
      <c r="G13" s="311"/>
      <c r="H13" s="311"/>
      <c r="I13" s="311"/>
      <c r="J13" s="311"/>
      <c r="K13" s="311"/>
      <c r="L13" s="311"/>
      <c r="N13" s="116"/>
      <c r="O13" s="116"/>
      <c r="P13" s="116"/>
      <c r="Q13" s="116"/>
      <c r="R13" s="116"/>
      <c r="S13" s="116"/>
      <c r="T13" s="116"/>
      <c r="U13" s="116"/>
      <c r="V13" s="116"/>
      <c r="W13" s="116"/>
      <c r="X13" s="116"/>
      <c r="Y13" s="116"/>
      <c r="Z13" s="116"/>
      <c r="AA13" s="116"/>
      <c r="AB13" s="116"/>
      <c r="AC13" s="116"/>
    </row>
    <row r="14" spans="1:29" ht="33" customHeight="1" thickBot="1" x14ac:dyDescent="0.3">
      <c r="A14" s="116"/>
      <c r="B14" s="297" t="s">
        <v>309</v>
      </c>
      <c r="C14" s="297" t="s">
        <v>288</v>
      </c>
      <c r="D14" s="297" t="s">
        <v>289</v>
      </c>
      <c r="E14" s="297" t="s">
        <v>290</v>
      </c>
      <c r="F14" s="297" t="s">
        <v>291</v>
      </c>
      <c r="G14" s="297" t="s">
        <v>292</v>
      </c>
      <c r="H14" s="297" t="s">
        <v>293</v>
      </c>
      <c r="I14" s="299" t="s">
        <v>926</v>
      </c>
      <c r="J14" s="300"/>
      <c r="K14" s="301"/>
      <c r="L14" s="297" t="s">
        <v>927</v>
      </c>
      <c r="M14" s="116"/>
      <c r="N14" s="116"/>
      <c r="O14" s="116"/>
      <c r="P14" s="116"/>
      <c r="Q14" s="116"/>
      <c r="R14" s="116"/>
      <c r="S14" s="116"/>
      <c r="T14" s="116"/>
      <c r="U14" s="116"/>
      <c r="V14" s="116"/>
    </row>
    <row r="15" spans="1:29" ht="27.75" thickBot="1" x14ac:dyDescent="0.3">
      <c r="A15" s="116"/>
      <c r="B15" s="312"/>
      <c r="C15" s="312"/>
      <c r="D15" s="312"/>
      <c r="E15" s="312"/>
      <c r="F15" s="312"/>
      <c r="G15" s="312"/>
      <c r="H15" s="312"/>
      <c r="I15" s="240" t="s">
        <v>290</v>
      </c>
      <c r="J15" s="240" t="s">
        <v>291</v>
      </c>
      <c r="K15" s="241" t="s">
        <v>292</v>
      </c>
      <c r="L15" s="312"/>
      <c r="M15" s="116"/>
      <c r="N15" s="116"/>
      <c r="O15" s="116"/>
      <c r="P15" s="116"/>
      <c r="Q15" s="116"/>
      <c r="R15" s="116"/>
      <c r="S15" s="116"/>
      <c r="T15" s="116"/>
      <c r="U15" s="116"/>
      <c r="V15" s="116"/>
    </row>
    <row r="16" spans="1:29" ht="15.75" customHeight="1" thickBot="1" x14ac:dyDescent="0.3">
      <c r="A16" s="116"/>
      <c r="B16" s="302" t="s">
        <v>160</v>
      </c>
      <c r="C16" s="245" t="s">
        <v>298</v>
      </c>
      <c r="D16" s="246" t="s">
        <v>45</v>
      </c>
      <c r="E16" s="246"/>
      <c r="F16" s="246"/>
      <c r="G16" s="246"/>
      <c r="H16" s="246">
        <f>SUM(E16:G16)</f>
        <v>0</v>
      </c>
      <c r="I16" s="246"/>
      <c r="J16" s="246"/>
      <c r="K16" s="246"/>
      <c r="L16" s="246">
        <f>SUM(H16:K16)</f>
        <v>0</v>
      </c>
      <c r="M16" s="116"/>
      <c r="N16" s="116"/>
      <c r="O16" s="116"/>
      <c r="P16" s="116"/>
      <c r="Q16" s="116"/>
      <c r="R16" s="116"/>
      <c r="S16" s="116"/>
      <c r="T16" s="116"/>
      <c r="U16" s="116"/>
      <c r="V16" s="116"/>
    </row>
    <row r="17" spans="1:22" ht="18.75" thickBot="1" x14ac:dyDescent="0.3">
      <c r="A17" s="116"/>
      <c r="B17" s="303"/>
      <c r="C17" s="245" t="s">
        <v>299</v>
      </c>
      <c r="D17" s="246" t="s">
        <v>40</v>
      </c>
      <c r="E17" s="246"/>
      <c r="F17" s="246"/>
      <c r="G17" s="246"/>
      <c r="H17" s="246">
        <f t="shared" ref="H17:H23" si="11">SUM(E17:G17)</f>
        <v>0</v>
      </c>
      <c r="I17" s="246"/>
      <c r="J17" s="246"/>
      <c r="K17" s="246"/>
      <c r="L17" s="246">
        <f t="shared" ref="L17:L22" si="12">SUM(H17:K17)</f>
        <v>0</v>
      </c>
      <c r="M17" s="116"/>
      <c r="N17" s="116"/>
      <c r="O17" s="116"/>
      <c r="P17" s="116"/>
      <c r="Q17" s="116"/>
      <c r="R17" s="116"/>
      <c r="S17" s="116"/>
      <c r="T17" s="116"/>
      <c r="U17" s="116"/>
      <c r="V17" s="116"/>
    </row>
    <row r="18" spans="1:22" ht="18.75" thickBot="1" x14ac:dyDescent="0.3">
      <c r="A18" s="116"/>
      <c r="B18" s="303"/>
      <c r="C18" s="245" t="s">
        <v>300</v>
      </c>
      <c r="D18" s="247" t="s">
        <v>301</v>
      </c>
      <c r="E18" s="246"/>
      <c r="F18" s="246"/>
      <c r="G18" s="246"/>
      <c r="H18" s="246">
        <f t="shared" si="11"/>
        <v>0</v>
      </c>
      <c r="I18" s="246"/>
      <c r="J18" s="246"/>
      <c r="K18" s="246"/>
      <c r="L18" s="246">
        <f t="shared" si="12"/>
        <v>0</v>
      </c>
      <c r="M18" s="116"/>
      <c r="N18" s="116"/>
      <c r="O18" s="116"/>
      <c r="P18" s="116"/>
      <c r="Q18" s="116"/>
      <c r="R18" s="116"/>
      <c r="S18" s="116"/>
      <c r="T18" s="116"/>
      <c r="U18" s="116"/>
      <c r="V18" s="116"/>
    </row>
    <row r="19" spans="1:22" ht="18.75" thickBot="1" x14ac:dyDescent="0.3">
      <c r="A19" s="116"/>
      <c r="B19" s="303"/>
      <c r="C19" s="245" t="s">
        <v>302</v>
      </c>
      <c r="D19" s="247" t="s">
        <v>301</v>
      </c>
      <c r="E19" s="246"/>
      <c r="F19" s="246">
        <v>1</v>
      </c>
      <c r="G19" s="246"/>
      <c r="H19" s="246">
        <f t="shared" si="11"/>
        <v>1</v>
      </c>
      <c r="I19" s="246"/>
      <c r="J19" s="246"/>
      <c r="K19" s="246"/>
      <c r="L19" s="246">
        <f t="shared" si="12"/>
        <v>1</v>
      </c>
      <c r="M19" s="116"/>
      <c r="N19" s="116"/>
      <c r="O19" s="116"/>
      <c r="P19" s="116"/>
      <c r="Q19" s="116"/>
      <c r="R19" s="116"/>
      <c r="S19" s="116"/>
      <c r="T19" s="116"/>
      <c r="U19" s="116"/>
      <c r="V19" s="116"/>
    </row>
    <row r="20" spans="1:22" ht="18.75" thickBot="1" x14ac:dyDescent="0.3">
      <c r="A20" s="116"/>
      <c r="B20" s="303"/>
      <c r="C20" s="245" t="s">
        <v>304</v>
      </c>
      <c r="D20" s="246" t="s">
        <v>45</v>
      </c>
      <c r="E20" s="246"/>
      <c r="F20" s="246">
        <v>1</v>
      </c>
      <c r="G20" s="246"/>
      <c r="H20" s="246">
        <f t="shared" si="11"/>
        <v>1</v>
      </c>
      <c r="I20" s="246"/>
      <c r="J20" s="246"/>
      <c r="K20" s="246"/>
      <c r="L20" s="246">
        <f t="shared" si="12"/>
        <v>1</v>
      </c>
      <c r="M20" s="116"/>
      <c r="N20" s="116"/>
      <c r="O20" s="116"/>
      <c r="P20" s="116"/>
      <c r="Q20" s="116"/>
      <c r="R20" s="116"/>
      <c r="S20" s="116"/>
      <c r="T20" s="116"/>
      <c r="U20" s="116"/>
      <c r="V20" s="116"/>
    </row>
    <row r="21" spans="1:22" ht="15.75" customHeight="1" thickBot="1" x14ac:dyDescent="0.3">
      <c r="A21" s="116"/>
      <c r="B21" s="303"/>
      <c r="C21" s="245" t="s">
        <v>305</v>
      </c>
      <c r="D21" s="246" t="s">
        <v>40</v>
      </c>
      <c r="E21" s="246"/>
      <c r="F21" s="246"/>
      <c r="G21" s="246"/>
      <c r="H21" s="246">
        <f t="shared" si="11"/>
        <v>0</v>
      </c>
      <c r="I21" s="246">
        <v>2</v>
      </c>
      <c r="J21" s="246"/>
      <c r="K21" s="246">
        <v>1</v>
      </c>
      <c r="L21" s="246">
        <f t="shared" si="12"/>
        <v>3</v>
      </c>
      <c r="M21" s="116"/>
      <c r="N21" s="116"/>
      <c r="O21" s="116"/>
      <c r="P21" s="116"/>
      <c r="Q21" s="116"/>
      <c r="R21" s="116"/>
      <c r="S21" s="116"/>
      <c r="T21" s="116"/>
      <c r="U21" s="116"/>
      <c r="V21" s="116"/>
    </row>
    <row r="22" spans="1:22" ht="15.75" customHeight="1" thickBot="1" x14ac:dyDescent="0.3">
      <c r="A22" s="116"/>
      <c r="B22" s="303"/>
      <c r="C22" s="245" t="s">
        <v>306</v>
      </c>
      <c r="D22" s="246" t="s">
        <v>40</v>
      </c>
      <c r="E22" s="246"/>
      <c r="F22" s="246"/>
      <c r="G22" s="246"/>
      <c r="H22" s="246">
        <f t="shared" si="11"/>
        <v>0</v>
      </c>
      <c r="I22" s="246"/>
      <c r="J22" s="246"/>
      <c r="K22" s="246"/>
      <c r="L22" s="246">
        <f t="shared" si="12"/>
        <v>0</v>
      </c>
      <c r="M22" s="116"/>
      <c r="N22" s="116"/>
      <c r="O22" s="116"/>
      <c r="P22" s="116"/>
      <c r="Q22" s="116"/>
      <c r="R22" s="116"/>
      <c r="S22" s="116"/>
      <c r="T22" s="116"/>
      <c r="U22" s="116"/>
      <c r="V22" s="116"/>
    </row>
    <row r="23" spans="1:22" ht="15.75" thickBot="1" x14ac:dyDescent="0.3">
      <c r="A23" s="116"/>
      <c r="B23" s="304"/>
      <c r="C23" s="305" t="s">
        <v>310</v>
      </c>
      <c r="D23" s="306"/>
      <c r="E23" s="248">
        <f>SUM(E16:E22)</f>
        <v>0</v>
      </c>
      <c r="F23" s="248">
        <f t="shared" ref="F23:G23" si="13">SUM(F16:F22)</f>
        <v>2</v>
      </c>
      <c r="G23" s="248">
        <f t="shared" si="13"/>
        <v>0</v>
      </c>
      <c r="H23" s="248">
        <f t="shared" si="11"/>
        <v>2</v>
      </c>
      <c r="I23" s="248">
        <f>SUM(I16:I22)</f>
        <v>2</v>
      </c>
      <c r="J23" s="248">
        <f t="shared" ref="J23:K23" si="14">SUM(J16:J22)</f>
        <v>0</v>
      </c>
      <c r="K23" s="248">
        <f t="shared" si="14"/>
        <v>1</v>
      </c>
      <c r="L23" s="248">
        <f>SUM(H23:K23)</f>
        <v>5</v>
      </c>
      <c r="M23" s="116"/>
      <c r="N23" s="116"/>
      <c r="O23" s="116"/>
      <c r="P23" s="116"/>
      <c r="Q23" s="116"/>
      <c r="R23" s="116"/>
      <c r="S23" s="116"/>
      <c r="T23" s="116"/>
      <c r="U23" s="116"/>
      <c r="V23" s="116"/>
    </row>
    <row r="24" spans="1:22" ht="15.75" thickBot="1" x14ac:dyDescent="0.3">
      <c r="A24" s="116"/>
      <c r="B24" s="308" t="s">
        <v>311</v>
      </c>
      <c r="C24" s="245" t="s">
        <v>298</v>
      </c>
      <c r="D24" s="246" t="s">
        <v>45</v>
      </c>
      <c r="E24" s="246">
        <v>1</v>
      </c>
      <c r="F24" s="246"/>
      <c r="G24" s="246"/>
      <c r="H24" s="246">
        <f>SUM(E24:G24)</f>
        <v>1</v>
      </c>
      <c r="I24" s="246"/>
      <c r="J24" s="246"/>
      <c r="K24" s="246"/>
      <c r="L24" s="246">
        <f>SUM(H24:K24)</f>
        <v>1</v>
      </c>
      <c r="M24" s="116"/>
      <c r="N24" s="116"/>
      <c r="O24" s="116"/>
      <c r="P24" s="116"/>
      <c r="Q24" s="116"/>
      <c r="R24" s="116"/>
      <c r="S24" s="116"/>
      <c r="T24" s="116"/>
      <c r="U24" s="116"/>
      <c r="V24" s="116"/>
    </row>
    <row r="25" spans="1:22" ht="18.75" thickBot="1" x14ac:dyDescent="0.3">
      <c r="A25" s="116"/>
      <c r="B25" s="303"/>
      <c r="C25" s="245" t="s">
        <v>299</v>
      </c>
      <c r="D25" s="246" t="s">
        <v>40</v>
      </c>
      <c r="E25" s="246">
        <v>2</v>
      </c>
      <c r="F25" s="246"/>
      <c r="G25" s="246"/>
      <c r="H25" s="246">
        <f t="shared" ref="H25:H31" si="15">SUM(E25:G25)</f>
        <v>2</v>
      </c>
      <c r="I25" s="246"/>
      <c r="J25" s="246"/>
      <c r="K25" s="246"/>
      <c r="L25" s="246">
        <f t="shared" ref="L25:L30" si="16">SUM(H25:K25)</f>
        <v>2</v>
      </c>
      <c r="M25" s="116"/>
      <c r="N25" s="116"/>
      <c r="O25" s="116"/>
      <c r="P25" s="116"/>
      <c r="Q25" s="116"/>
      <c r="R25" s="116"/>
      <c r="S25" s="116"/>
      <c r="T25" s="116"/>
      <c r="U25" s="116"/>
      <c r="V25" s="116"/>
    </row>
    <row r="26" spans="1:22" ht="18.75" thickBot="1" x14ac:dyDescent="0.3">
      <c r="A26" s="116"/>
      <c r="B26" s="303"/>
      <c r="C26" s="245" t="s">
        <v>300</v>
      </c>
      <c r="D26" s="247" t="s">
        <v>301</v>
      </c>
      <c r="E26" s="246">
        <v>2</v>
      </c>
      <c r="F26" s="246"/>
      <c r="G26" s="246"/>
      <c r="H26" s="246">
        <f t="shared" si="15"/>
        <v>2</v>
      </c>
      <c r="I26" s="246"/>
      <c r="J26" s="246"/>
      <c r="K26" s="246"/>
      <c r="L26" s="246">
        <f t="shared" si="16"/>
        <v>2</v>
      </c>
      <c r="M26" s="116"/>
      <c r="N26" s="116"/>
      <c r="O26" s="116"/>
      <c r="P26" s="116"/>
      <c r="Q26" s="116"/>
      <c r="R26" s="116"/>
      <c r="S26" s="116"/>
      <c r="T26" s="116"/>
      <c r="U26" s="116"/>
      <c r="V26" s="116"/>
    </row>
    <row r="27" spans="1:22" ht="18.75" thickBot="1" x14ac:dyDescent="0.3">
      <c r="A27" s="116"/>
      <c r="B27" s="303"/>
      <c r="C27" s="245" t="s">
        <v>302</v>
      </c>
      <c r="D27" s="247" t="s">
        <v>301</v>
      </c>
      <c r="E27" s="246">
        <v>1</v>
      </c>
      <c r="F27" s="246"/>
      <c r="G27" s="246">
        <v>1</v>
      </c>
      <c r="H27" s="246">
        <f t="shared" si="15"/>
        <v>2</v>
      </c>
      <c r="I27" s="246"/>
      <c r="J27" s="246"/>
      <c r="K27" s="246"/>
      <c r="L27" s="246">
        <f t="shared" si="16"/>
        <v>2</v>
      </c>
      <c r="M27" s="116"/>
      <c r="N27" s="116"/>
      <c r="O27" s="116"/>
      <c r="P27" s="116"/>
      <c r="Q27" s="116"/>
      <c r="R27" s="116"/>
      <c r="S27" s="116"/>
      <c r="T27" s="116"/>
      <c r="U27" s="116"/>
      <c r="V27" s="116"/>
    </row>
    <row r="28" spans="1:22" ht="18.75" thickBot="1" x14ac:dyDescent="0.3">
      <c r="A28" s="116"/>
      <c r="B28" s="303"/>
      <c r="C28" s="245" t="s">
        <v>304</v>
      </c>
      <c r="D28" s="246" t="s">
        <v>45</v>
      </c>
      <c r="E28" s="246"/>
      <c r="F28" s="246"/>
      <c r="G28" s="246"/>
      <c r="H28" s="246">
        <f t="shared" si="15"/>
        <v>0</v>
      </c>
      <c r="I28" s="246"/>
      <c r="J28" s="246"/>
      <c r="K28" s="246"/>
      <c r="L28" s="246">
        <f t="shared" si="16"/>
        <v>0</v>
      </c>
      <c r="M28" s="116"/>
      <c r="N28" s="116"/>
      <c r="O28" s="116"/>
      <c r="P28" s="116"/>
      <c r="Q28" s="116"/>
      <c r="R28" s="116"/>
      <c r="S28" s="116"/>
      <c r="T28" s="116"/>
      <c r="U28" s="116"/>
      <c r="V28" s="116"/>
    </row>
    <row r="29" spans="1:22" ht="15.75" thickBot="1" x14ac:dyDescent="0.3">
      <c r="A29" s="116"/>
      <c r="B29" s="303"/>
      <c r="C29" s="245" t="s">
        <v>305</v>
      </c>
      <c r="D29" s="246" t="s">
        <v>40</v>
      </c>
      <c r="E29" s="246">
        <v>6</v>
      </c>
      <c r="F29" s="246"/>
      <c r="G29" s="246"/>
      <c r="H29" s="246">
        <f t="shared" si="15"/>
        <v>6</v>
      </c>
      <c r="I29" s="246">
        <v>3</v>
      </c>
      <c r="J29" s="246"/>
      <c r="K29" s="246"/>
      <c r="L29" s="246">
        <f t="shared" si="16"/>
        <v>9</v>
      </c>
      <c r="M29" s="116"/>
      <c r="N29" s="116"/>
      <c r="O29" s="116"/>
      <c r="P29" s="116"/>
      <c r="Q29" s="116"/>
      <c r="R29" s="116"/>
      <c r="S29" s="116"/>
      <c r="T29" s="116"/>
      <c r="U29" s="116"/>
      <c r="V29" s="116"/>
    </row>
    <row r="30" spans="1:22" ht="15.75" thickBot="1" x14ac:dyDescent="0.3">
      <c r="A30" s="116"/>
      <c r="B30" s="303"/>
      <c r="C30" s="245" t="s">
        <v>306</v>
      </c>
      <c r="D30" s="246" t="s">
        <v>40</v>
      </c>
      <c r="E30" s="246">
        <v>1</v>
      </c>
      <c r="F30" s="246"/>
      <c r="G30" s="246"/>
      <c r="H30" s="246">
        <f t="shared" si="15"/>
        <v>1</v>
      </c>
      <c r="I30" s="246"/>
      <c r="J30" s="246"/>
      <c r="K30" s="246"/>
      <c r="L30" s="246">
        <f t="shared" si="16"/>
        <v>1</v>
      </c>
      <c r="M30" s="116"/>
      <c r="N30" s="116"/>
      <c r="O30" s="116"/>
      <c r="P30" s="116"/>
      <c r="Q30" s="116"/>
      <c r="R30" s="116"/>
      <c r="S30" s="116"/>
      <c r="T30" s="116"/>
      <c r="U30" s="116"/>
      <c r="V30" s="116"/>
    </row>
    <row r="31" spans="1:22" ht="15.75" thickBot="1" x14ac:dyDescent="0.3">
      <c r="A31" s="116"/>
      <c r="B31" s="304"/>
      <c r="C31" s="305" t="s">
        <v>312</v>
      </c>
      <c r="D31" s="306"/>
      <c r="E31" s="248">
        <f>SUM(E24:E30)</f>
        <v>13</v>
      </c>
      <c r="F31" s="248">
        <f>SUM(F24:F30)</f>
        <v>0</v>
      </c>
      <c r="G31" s="248">
        <f>SUM(G24:G30)</f>
        <v>1</v>
      </c>
      <c r="H31" s="248">
        <f t="shared" si="15"/>
        <v>14</v>
      </c>
      <c r="I31" s="248">
        <f>SUM(I24:I30)</f>
        <v>3</v>
      </c>
      <c r="J31" s="248">
        <f>SUM(J24:J30)</f>
        <v>0</v>
      </c>
      <c r="K31" s="248">
        <f>SUM(K24:K30)</f>
        <v>0</v>
      </c>
      <c r="L31" s="248">
        <f>SUM(H31:K31)</f>
        <v>17</v>
      </c>
      <c r="M31" s="116"/>
    </row>
    <row r="32" spans="1:22" ht="15.75" thickBot="1" x14ac:dyDescent="0.3">
      <c r="A32" s="116"/>
      <c r="B32" s="302" t="s">
        <v>161</v>
      </c>
      <c r="C32" s="245" t="s">
        <v>298</v>
      </c>
      <c r="D32" s="246" t="s">
        <v>45</v>
      </c>
      <c r="E32" s="246">
        <v>1</v>
      </c>
      <c r="F32" s="246"/>
      <c r="G32" s="246"/>
      <c r="H32" s="246">
        <f>SUM(E32:G32)</f>
        <v>1</v>
      </c>
      <c r="I32" s="246"/>
      <c r="J32" s="246"/>
      <c r="K32" s="246"/>
      <c r="L32" s="246">
        <f>SUM(H32:K32)</f>
        <v>1</v>
      </c>
      <c r="M32" s="116"/>
    </row>
    <row r="33" spans="1:13" ht="18.75" thickBot="1" x14ac:dyDescent="0.3">
      <c r="A33" s="116"/>
      <c r="B33" s="303"/>
      <c r="C33" s="245" t="s">
        <v>299</v>
      </c>
      <c r="D33" s="246" t="s">
        <v>40</v>
      </c>
      <c r="E33" s="246"/>
      <c r="F33" s="246"/>
      <c r="G33" s="246"/>
      <c r="H33" s="246">
        <f t="shared" ref="H33:H39" si="17">SUM(E33:G33)</f>
        <v>0</v>
      </c>
      <c r="I33" s="246"/>
      <c r="J33" s="246"/>
      <c r="K33" s="246"/>
      <c r="L33" s="246">
        <f t="shared" ref="L33:L38" si="18">SUM(H33:K33)</f>
        <v>0</v>
      </c>
      <c r="M33" s="116"/>
    </row>
    <row r="34" spans="1:13" ht="18.75" thickBot="1" x14ac:dyDescent="0.3">
      <c r="A34" s="116"/>
      <c r="B34" s="303"/>
      <c r="C34" s="245" t="s">
        <v>300</v>
      </c>
      <c r="D34" s="247" t="s">
        <v>301</v>
      </c>
      <c r="E34" s="246"/>
      <c r="F34" s="246"/>
      <c r="G34" s="246"/>
      <c r="H34" s="246">
        <f t="shared" si="17"/>
        <v>0</v>
      </c>
      <c r="I34" s="246"/>
      <c r="J34" s="246"/>
      <c r="K34" s="246"/>
      <c r="L34" s="246">
        <f t="shared" si="18"/>
        <v>0</v>
      </c>
      <c r="M34" s="116"/>
    </row>
    <row r="35" spans="1:13" ht="18.75" thickBot="1" x14ac:dyDescent="0.3">
      <c r="A35" s="116"/>
      <c r="B35" s="303"/>
      <c r="C35" s="245" t="s">
        <v>302</v>
      </c>
      <c r="D35" s="247" t="s">
        <v>301</v>
      </c>
      <c r="E35" s="246"/>
      <c r="F35" s="246"/>
      <c r="G35" s="246"/>
      <c r="H35" s="246">
        <f t="shared" si="17"/>
        <v>0</v>
      </c>
      <c r="I35" s="246"/>
      <c r="J35" s="246"/>
      <c r="K35" s="246"/>
      <c r="L35" s="246">
        <f t="shared" si="18"/>
        <v>0</v>
      </c>
      <c r="M35" s="116"/>
    </row>
    <row r="36" spans="1:13" ht="18.75" thickBot="1" x14ac:dyDescent="0.3">
      <c r="A36" s="116"/>
      <c r="B36" s="303"/>
      <c r="C36" s="245" t="s">
        <v>304</v>
      </c>
      <c r="D36" s="246" t="s">
        <v>45</v>
      </c>
      <c r="E36" s="246"/>
      <c r="F36" s="246"/>
      <c r="G36" s="246"/>
      <c r="H36" s="246">
        <f t="shared" si="17"/>
        <v>0</v>
      </c>
      <c r="I36" s="246"/>
      <c r="J36" s="246"/>
      <c r="K36" s="246"/>
      <c r="L36" s="246">
        <f t="shared" si="18"/>
        <v>0</v>
      </c>
      <c r="M36" s="116"/>
    </row>
    <row r="37" spans="1:13" ht="15.75" thickBot="1" x14ac:dyDescent="0.3">
      <c r="A37" s="116"/>
      <c r="B37" s="303"/>
      <c r="C37" s="245" t="s">
        <v>305</v>
      </c>
      <c r="D37" s="246" t="s">
        <v>40</v>
      </c>
      <c r="E37" s="246"/>
      <c r="F37" s="246"/>
      <c r="G37" s="246"/>
      <c r="H37" s="246">
        <f t="shared" si="17"/>
        <v>0</v>
      </c>
      <c r="I37" s="246">
        <v>1</v>
      </c>
      <c r="J37" s="246"/>
      <c r="K37" s="246"/>
      <c r="L37" s="246">
        <f t="shared" si="18"/>
        <v>1</v>
      </c>
      <c r="M37" s="116"/>
    </row>
    <row r="38" spans="1:13" ht="15.75" thickBot="1" x14ac:dyDescent="0.3">
      <c r="A38" s="116"/>
      <c r="B38" s="303"/>
      <c r="C38" s="245" t="s">
        <v>306</v>
      </c>
      <c r="D38" s="246" t="s">
        <v>40</v>
      </c>
      <c r="E38" s="246"/>
      <c r="F38" s="246"/>
      <c r="G38" s="246"/>
      <c r="H38" s="246">
        <f t="shared" si="17"/>
        <v>0</v>
      </c>
      <c r="I38" s="246"/>
      <c r="J38" s="246"/>
      <c r="K38" s="246"/>
      <c r="L38" s="246">
        <f t="shared" si="18"/>
        <v>0</v>
      </c>
      <c r="M38" s="116"/>
    </row>
    <row r="39" spans="1:13" ht="15.75" thickBot="1" x14ac:dyDescent="0.3">
      <c r="A39" s="116"/>
      <c r="B39" s="304"/>
      <c r="C39" s="305" t="s">
        <v>313</v>
      </c>
      <c r="D39" s="306"/>
      <c r="E39" s="248">
        <f>SUM(E32:E38)</f>
        <v>1</v>
      </c>
      <c r="F39" s="248">
        <f>SUM(F32:F38)</f>
        <v>0</v>
      </c>
      <c r="G39" s="248">
        <f>SUM(G32:G38)</f>
        <v>0</v>
      </c>
      <c r="H39" s="248">
        <f t="shared" si="17"/>
        <v>1</v>
      </c>
      <c r="I39" s="248">
        <f>SUM(I32:I38)</f>
        <v>1</v>
      </c>
      <c r="J39" s="248">
        <f>SUM(J32:J38)</f>
        <v>0</v>
      </c>
      <c r="K39" s="248">
        <f>SUM(K32:K38)</f>
        <v>0</v>
      </c>
      <c r="L39" s="248">
        <f>SUM(H39:K39)</f>
        <v>2</v>
      </c>
      <c r="M39" s="116"/>
    </row>
    <row r="40" spans="1:13" ht="15.75" thickBot="1" x14ac:dyDescent="0.3">
      <c r="A40" s="116"/>
      <c r="B40" s="302" t="s">
        <v>314</v>
      </c>
      <c r="C40" s="245" t="s">
        <v>298</v>
      </c>
      <c r="D40" s="246" t="s">
        <v>45</v>
      </c>
      <c r="E40" s="246"/>
      <c r="F40" s="246"/>
      <c r="G40" s="246"/>
      <c r="H40" s="246">
        <f>SUM(E40:G40)</f>
        <v>0</v>
      </c>
      <c r="I40" s="246"/>
      <c r="J40" s="246"/>
      <c r="K40" s="246"/>
      <c r="L40" s="246">
        <f>SUM(H40:K40)</f>
        <v>0</v>
      </c>
      <c r="M40" s="116"/>
    </row>
    <row r="41" spans="1:13" ht="18.75" thickBot="1" x14ac:dyDescent="0.3">
      <c r="A41" s="116"/>
      <c r="B41" s="303"/>
      <c r="C41" s="245" t="s">
        <v>299</v>
      </c>
      <c r="D41" s="246" t="s">
        <v>40</v>
      </c>
      <c r="E41" s="246"/>
      <c r="F41" s="246"/>
      <c r="G41" s="246"/>
      <c r="H41" s="246">
        <f t="shared" ref="H41:H47" si="19">SUM(E41:G41)</f>
        <v>0</v>
      </c>
      <c r="I41" s="246">
        <v>1</v>
      </c>
      <c r="J41" s="246"/>
      <c r="K41" s="246"/>
      <c r="L41" s="246">
        <f t="shared" ref="L41:L46" si="20">SUM(H41:K41)</f>
        <v>1</v>
      </c>
      <c r="M41" s="116"/>
    </row>
    <row r="42" spans="1:13" ht="18.75" thickBot="1" x14ac:dyDescent="0.3">
      <c r="A42" s="116"/>
      <c r="B42" s="303"/>
      <c r="C42" s="245" t="s">
        <v>300</v>
      </c>
      <c r="D42" s="247" t="s">
        <v>301</v>
      </c>
      <c r="E42" s="246"/>
      <c r="F42" s="246"/>
      <c r="G42" s="246"/>
      <c r="H42" s="246">
        <f t="shared" si="19"/>
        <v>0</v>
      </c>
      <c r="I42" s="246"/>
      <c r="J42" s="246"/>
      <c r="K42" s="246"/>
      <c r="L42" s="246">
        <f t="shared" si="20"/>
        <v>0</v>
      </c>
      <c r="M42" s="116"/>
    </row>
    <row r="43" spans="1:13" ht="18.75" thickBot="1" x14ac:dyDescent="0.3">
      <c r="A43" s="116"/>
      <c r="B43" s="303"/>
      <c r="C43" s="245" t="s">
        <v>302</v>
      </c>
      <c r="D43" s="247" t="s">
        <v>301</v>
      </c>
      <c r="E43" s="246"/>
      <c r="F43" s="246"/>
      <c r="G43" s="246"/>
      <c r="H43" s="246">
        <f t="shared" si="19"/>
        <v>0</v>
      </c>
      <c r="I43" s="246"/>
      <c r="J43" s="246"/>
      <c r="K43" s="246"/>
      <c r="L43" s="246">
        <f t="shared" si="20"/>
        <v>0</v>
      </c>
      <c r="M43" s="116"/>
    </row>
    <row r="44" spans="1:13" ht="18.75" thickBot="1" x14ac:dyDescent="0.3">
      <c r="A44" s="116"/>
      <c r="B44" s="303"/>
      <c r="C44" s="245" t="s">
        <v>304</v>
      </c>
      <c r="D44" s="246" t="s">
        <v>45</v>
      </c>
      <c r="E44" s="246"/>
      <c r="F44" s="246"/>
      <c r="G44" s="246"/>
      <c r="H44" s="246">
        <f t="shared" si="19"/>
        <v>0</v>
      </c>
      <c r="I44" s="246"/>
      <c r="J44" s="246"/>
      <c r="K44" s="246"/>
      <c r="L44" s="246">
        <f t="shared" si="20"/>
        <v>0</v>
      </c>
      <c r="M44" s="116"/>
    </row>
    <row r="45" spans="1:13" ht="15.75" thickBot="1" x14ac:dyDescent="0.3">
      <c r="A45" s="116"/>
      <c r="B45" s="303"/>
      <c r="C45" s="245" t="s">
        <v>305</v>
      </c>
      <c r="D45" s="246" t="s">
        <v>40</v>
      </c>
      <c r="E45" s="246"/>
      <c r="F45" s="246"/>
      <c r="G45" s="246"/>
      <c r="H45" s="246">
        <f t="shared" si="19"/>
        <v>0</v>
      </c>
      <c r="I45" s="246">
        <v>4</v>
      </c>
      <c r="J45" s="246"/>
      <c r="K45" s="246"/>
      <c r="L45" s="246">
        <f t="shared" si="20"/>
        <v>4</v>
      </c>
      <c r="M45" s="116"/>
    </row>
    <row r="46" spans="1:13" ht="15.75" thickBot="1" x14ac:dyDescent="0.3">
      <c r="A46" s="116"/>
      <c r="B46" s="303"/>
      <c r="C46" s="245" t="s">
        <v>306</v>
      </c>
      <c r="D46" s="246" t="s">
        <v>40</v>
      </c>
      <c r="E46" s="246"/>
      <c r="F46" s="246"/>
      <c r="G46" s="246"/>
      <c r="H46" s="246">
        <f t="shared" si="19"/>
        <v>0</v>
      </c>
      <c r="I46" s="246"/>
      <c r="J46" s="246"/>
      <c r="K46" s="246"/>
      <c r="L46" s="246">
        <f t="shared" si="20"/>
        <v>0</v>
      </c>
      <c r="M46" s="116"/>
    </row>
    <row r="47" spans="1:13" ht="15.75" thickBot="1" x14ac:dyDescent="0.3">
      <c r="A47" s="116"/>
      <c r="B47" s="304"/>
      <c r="C47" s="305" t="s">
        <v>315</v>
      </c>
      <c r="D47" s="306"/>
      <c r="E47" s="248">
        <f>SUM(E40:E46)</f>
        <v>0</v>
      </c>
      <c r="F47" s="248">
        <f>SUM(F40:F46)</f>
        <v>0</v>
      </c>
      <c r="G47" s="248">
        <f>SUM(G40:G46)</f>
        <v>0</v>
      </c>
      <c r="H47" s="248">
        <f t="shared" si="19"/>
        <v>0</v>
      </c>
      <c r="I47" s="248">
        <f>SUM(I40:I46)</f>
        <v>5</v>
      </c>
      <c r="J47" s="248">
        <f>SUM(J40:J46)</f>
        <v>0</v>
      </c>
      <c r="K47" s="248">
        <f>SUM(K40:K46)</f>
        <v>0</v>
      </c>
      <c r="L47" s="248">
        <f>SUM(H47:K47)</f>
        <v>5</v>
      </c>
      <c r="M47" s="116"/>
    </row>
    <row r="48" spans="1:13" ht="15.75" thickBot="1" x14ac:dyDescent="0.3">
      <c r="A48" s="116"/>
      <c r="B48" s="302" t="s">
        <v>316</v>
      </c>
      <c r="C48" s="245" t="s">
        <v>298</v>
      </c>
      <c r="D48" s="246" t="s">
        <v>45</v>
      </c>
      <c r="E48" s="246"/>
      <c r="F48" s="246">
        <v>1</v>
      </c>
      <c r="G48" s="246"/>
      <c r="H48" s="246">
        <f>SUM(E48:G48)</f>
        <v>1</v>
      </c>
      <c r="I48" s="246"/>
      <c r="J48" s="246"/>
      <c r="K48" s="246"/>
      <c r="L48" s="246">
        <f>SUM(H48:K48)</f>
        <v>1</v>
      </c>
      <c r="M48" s="116"/>
    </row>
    <row r="49" spans="1:13" ht="18.75" thickBot="1" x14ac:dyDescent="0.3">
      <c r="A49" s="116"/>
      <c r="B49" s="303"/>
      <c r="C49" s="245" t="s">
        <v>299</v>
      </c>
      <c r="D49" s="246" t="s">
        <v>40</v>
      </c>
      <c r="E49" s="246"/>
      <c r="F49" s="246"/>
      <c r="G49" s="246"/>
      <c r="H49" s="246">
        <f t="shared" ref="H49:H55" si="21">SUM(E49:G49)</f>
        <v>0</v>
      </c>
      <c r="I49" s="246"/>
      <c r="J49" s="246"/>
      <c r="K49" s="246"/>
      <c r="L49" s="246">
        <f t="shared" ref="L49:L54" si="22">SUM(H49:K49)</f>
        <v>0</v>
      </c>
      <c r="M49" s="116"/>
    </row>
    <row r="50" spans="1:13" ht="18.75" thickBot="1" x14ac:dyDescent="0.3">
      <c r="A50" s="116"/>
      <c r="B50" s="303"/>
      <c r="C50" s="245" t="s">
        <v>300</v>
      </c>
      <c r="D50" s="247" t="s">
        <v>301</v>
      </c>
      <c r="E50" s="246"/>
      <c r="F50" s="246"/>
      <c r="G50" s="246"/>
      <c r="H50" s="246">
        <f t="shared" si="21"/>
        <v>0</v>
      </c>
      <c r="I50" s="246"/>
      <c r="J50" s="246"/>
      <c r="K50" s="246"/>
      <c r="L50" s="246">
        <f t="shared" si="22"/>
        <v>0</v>
      </c>
      <c r="M50" s="116"/>
    </row>
    <row r="51" spans="1:13" ht="18.75" thickBot="1" x14ac:dyDescent="0.3">
      <c r="A51" s="116"/>
      <c r="B51" s="303"/>
      <c r="C51" s="245" t="s">
        <v>302</v>
      </c>
      <c r="D51" s="247" t="s">
        <v>301</v>
      </c>
      <c r="E51" s="246"/>
      <c r="F51" s="246"/>
      <c r="G51" s="246"/>
      <c r="H51" s="246">
        <f t="shared" si="21"/>
        <v>0</v>
      </c>
      <c r="I51" s="246"/>
      <c r="J51" s="246"/>
      <c r="K51" s="246"/>
      <c r="L51" s="246">
        <f t="shared" si="22"/>
        <v>0</v>
      </c>
      <c r="M51" s="116"/>
    </row>
    <row r="52" spans="1:13" ht="18.75" thickBot="1" x14ac:dyDescent="0.3">
      <c r="A52" s="116"/>
      <c r="B52" s="303"/>
      <c r="C52" s="245" t="s">
        <v>304</v>
      </c>
      <c r="D52" s="246" t="s">
        <v>45</v>
      </c>
      <c r="E52" s="246"/>
      <c r="F52" s="246"/>
      <c r="G52" s="246"/>
      <c r="H52" s="246">
        <f t="shared" si="21"/>
        <v>0</v>
      </c>
      <c r="I52" s="246"/>
      <c r="J52" s="246"/>
      <c r="K52" s="246"/>
      <c r="L52" s="246">
        <f t="shared" si="22"/>
        <v>0</v>
      </c>
      <c r="M52" s="116"/>
    </row>
    <row r="53" spans="1:13" ht="15.75" thickBot="1" x14ac:dyDescent="0.3">
      <c r="A53" s="116"/>
      <c r="B53" s="303"/>
      <c r="C53" s="245" t="s">
        <v>305</v>
      </c>
      <c r="D53" s="246" t="s">
        <v>40</v>
      </c>
      <c r="E53" s="246"/>
      <c r="F53" s="246"/>
      <c r="G53" s="246"/>
      <c r="H53" s="246">
        <f t="shared" si="21"/>
        <v>0</v>
      </c>
      <c r="I53" s="246"/>
      <c r="J53" s="246"/>
      <c r="K53" s="246"/>
      <c r="L53" s="246">
        <f t="shared" si="22"/>
        <v>0</v>
      </c>
      <c r="M53" s="116"/>
    </row>
    <row r="54" spans="1:13" ht="15.75" thickBot="1" x14ac:dyDescent="0.3">
      <c r="A54" s="116"/>
      <c r="B54" s="303"/>
      <c r="C54" s="245" t="s">
        <v>306</v>
      </c>
      <c r="D54" s="246" t="s">
        <v>40</v>
      </c>
      <c r="E54" s="246"/>
      <c r="F54" s="246"/>
      <c r="G54" s="246"/>
      <c r="H54" s="246">
        <f t="shared" si="21"/>
        <v>0</v>
      </c>
      <c r="I54" s="246"/>
      <c r="J54" s="246"/>
      <c r="K54" s="246"/>
      <c r="L54" s="246">
        <f t="shared" si="22"/>
        <v>0</v>
      </c>
      <c r="M54" s="116"/>
    </row>
    <row r="55" spans="1:13" ht="15.75" thickBot="1" x14ac:dyDescent="0.3">
      <c r="A55" s="116"/>
      <c r="B55" s="304"/>
      <c r="C55" s="305" t="s">
        <v>317</v>
      </c>
      <c r="D55" s="306"/>
      <c r="E55" s="248">
        <f>SUM(E48:E54)</f>
        <v>0</v>
      </c>
      <c r="F55" s="248">
        <f>SUM(F48:F54)</f>
        <v>1</v>
      </c>
      <c r="G55" s="248">
        <f>SUM(G48:G54)</f>
        <v>0</v>
      </c>
      <c r="H55" s="248">
        <f t="shared" si="21"/>
        <v>1</v>
      </c>
      <c r="I55" s="248">
        <f>SUM(I48:I54)</f>
        <v>0</v>
      </c>
      <c r="J55" s="248">
        <f>SUM(J48:J54)</f>
        <v>0</v>
      </c>
      <c r="K55" s="248">
        <f>SUM(K48:K54)</f>
        <v>0</v>
      </c>
      <c r="L55" s="248">
        <f>SUM(H55:K55)</f>
        <v>1</v>
      </c>
      <c r="M55" s="116"/>
    </row>
    <row r="56" spans="1:13" ht="15.75" thickBot="1" x14ac:dyDescent="0.3">
      <c r="A56" s="116"/>
      <c r="B56" s="302" t="s">
        <v>28</v>
      </c>
      <c r="C56" s="245" t="s">
        <v>298</v>
      </c>
      <c r="D56" s="246" t="s">
        <v>45</v>
      </c>
      <c r="E56" s="246">
        <v>1</v>
      </c>
      <c r="F56" s="246"/>
      <c r="G56" s="246"/>
      <c r="H56" s="246">
        <f>SUM(E56:G56)</f>
        <v>1</v>
      </c>
      <c r="I56" s="246"/>
      <c r="J56" s="246"/>
      <c r="K56" s="246"/>
      <c r="L56" s="246">
        <f>SUM(H56:K56)</f>
        <v>1</v>
      </c>
      <c r="M56" s="116"/>
    </row>
    <row r="57" spans="1:13" ht="18.75" thickBot="1" x14ac:dyDescent="0.3">
      <c r="A57" s="116"/>
      <c r="B57" s="303"/>
      <c r="C57" s="245" t="s">
        <v>299</v>
      </c>
      <c r="D57" s="246" t="s">
        <v>40</v>
      </c>
      <c r="E57" s="246"/>
      <c r="F57" s="246"/>
      <c r="G57" s="246"/>
      <c r="H57" s="246">
        <f t="shared" ref="H57:H63" si="23">SUM(E57:G57)</f>
        <v>0</v>
      </c>
      <c r="I57" s="246"/>
      <c r="J57" s="246"/>
      <c r="K57" s="246"/>
      <c r="L57" s="246">
        <f t="shared" ref="L57:L62" si="24">SUM(H57:K57)</f>
        <v>0</v>
      </c>
      <c r="M57" s="116"/>
    </row>
    <row r="58" spans="1:13" ht="18.75" thickBot="1" x14ac:dyDescent="0.3">
      <c r="A58" s="116"/>
      <c r="B58" s="303"/>
      <c r="C58" s="245" t="s">
        <v>300</v>
      </c>
      <c r="D58" s="247" t="s">
        <v>301</v>
      </c>
      <c r="E58" s="246"/>
      <c r="F58" s="246"/>
      <c r="G58" s="246"/>
      <c r="H58" s="246">
        <f t="shared" si="23"/>
        <v>0</v>
      </c>
      <c r="I58" s="246"/>
      <c r="J58" s="246"/>
      <c r="K58" s="246"/>
      <c r="L58" s="246">
        <f t="shared" si="24"/>
        <v>0</v>
      </c>
      <c r="M58" s="116"/>
    </row>
    <row r="59" spans="1:13" ht="18.75" thickBot="1" x14ac:dyDescent="0.3">
      <c r="A59" s="116"/>
      <c r="B59" s="303"/>
      <c r="C59" s="245" t="s">
        <v>302</v>
      </c>
      <c r="D59" s="247" t="s">
        <v>301</v>
      </c>
      <c r="E59" s="246"/>
      <c r="F59" s="246"/>
      <c r="G59" s="246"/>
      <c r="H59" s="246">
        <f t="shared" si="23"/>
        <v>0</v>
      </c>
      <c r="I59" s="246"/>
      <c r="J59" s="246"/>
      <c r="K59" s="246"/>
      <c r="L59" s="246">
        <f t="shared" si="24"/>
        <v>0</v>
      </c>
      <c r="M59" s="116"/>
    </row>
    <row r="60" spans="1:13" ht="18.75" thickBot="1" x14ac:dyDescent="0.3">
      <c r="A60" s="116"/>
      <c r="B60" s="303"/>
      <c r="C60" s="245" t="s">
        <v>304</v>
      </c>
      <c r="D60" s="246" t="s">
        <v>45</v>
      </c>
      <c r="E60" s="246"/>
      <c r="F60" s="246"/>
      <c r="G60" s="246"/>
      <c r="H60" s="246">
        <f t="shared" si="23"/>
        <v>0</v>
      </c>
      <c r="I60" s="246"/>
      <c r="J60" s="246"/>
      <c r="K60" s="246"/>
      <c r="L60" s="246">
        <f t="shared" si="24"/>
        <v>0</v>
      </c>
      <c r="M60" s="116"/>
    </row>
    <row r="61" spans="1:13" ht="15.75" thickBot="1" x14ac:dyDescent="0.3">
      <c r="A61" s="116"/>
      <c r="B61" s="303"/>
      <c r="C61" s="245" t="s">
        <v>305</v>
      </c>
      <c r="D61" s="246" t="s">
        <v>40</v>
      </c>
      <c r="E61" s="246">
        <v>1</v>
      </c>
      <c r="F61" s="246"/>
      <c r="G61" s="246"/>
      <c r="H61" s="246">
        <f t="shared" si="23"/>
        <v>1</v>
      </c>
      <c r="I61" s="246"/>
      <c r="J61" s="246"/>
      <c r="K61" s="246"/>
      <c r="L61" s="246">
        <f t="shared" si="24"/>
        <v>1</v>
      </c>
      <c r="M61" s="116"/>
    </row>
    <row r="62" spans="1:13" ht="15.75" thickBot="1" x14ac:dyDescent="0.3">
      <c r="A62" s="116"/>
      <c r="B62" s="303"/>
      <c r="C62" s="245" t="s">
        <v>306</v>
      </c>
      <c r="D62" s="246" t="s">
        <v>40</v>
      </c>
      <c r="E62" s="246"/>
      <c r="F62" s="246"/>
      <c r="G62" s="246"/>
      <c r="H62" s="246">
        <f t="shared" si="23"/>
        <v>0</v>
      </c>
      <c r="I62" s="246"/>
      <c r="J62" s="246"/>
      <c r="K62" s="246"/>
      <c r="L62" s="246">
        <f t="shared" si="24"/>
        <v>0</v>
      </c>
      <c r="M62" s="116"/>
    </row>
    <row r="63" spans="1:13" ht="15.75" thickBot="1" x14ac:dyDescent="0.3">
      <c r="A63" s="116"/>
      <c r="B63" s="304"/>
      <c r="C63" s="305" t="s">
        <v>318</v>
      </c>
      <c r="D63" s="306"/>
      <c r="E63" s="248">
        <f>SUM(E56:E62)</f>
        <v>2</v>
      </c>
      <c r="F63" s="248">
        <f>SUM(F56:F62)</f>
        <v>0</v>
      </c>
      <c r="G63" s="248">
        <f>SUM(G56:G62)</f>
        <v>0</v>
      </c>
      <c r="H63" s="248">
        <f t="shared" si="23"/>
        <v>2</v>
      </c>
      <c r="I63" s="248">
        <f>SUM(I56:I62)</f>
        <v>0</v>
      </c>
      <c r="J63" s="248">
        <f>SUM(J56:J62)</f>
        <v>0</v>
      </c>
      <c r="K63" s="248">
        <f>SUM(K56:K62)</f>
        <v>0</v>
      </c>
      <c r="L63" s="248">
        <f>SUM(H63:K63)</f>
        <v>2</v>
      </c>
      <c r="M63" s="116"/>
    </row>
    <row r="64" spans="1:13" ht="15.75" thickBot="1" x14ac:dyDescent="0.3">
      <c r="A64" s="116"/>
      <c r="B64" s="302" t="s">
        <v>319</v>
      </c>
      <c r="C64" s="245" t="s">
        <v>298</v>
      </c>
      <c r="D64" s="246" t="s">
        <v>45</v>
      </c>
      <c r="E64" s="246"/>
      <c r="F64" s="246"/>
      <c r="G64" s="246"/>
      <c r="H64" s="246">
        <f>SUM(E64:G64)</f>
        <v>0</v>
      </c>
      <c r="I64" s="246"/>
      <c r="J64" s="246"/>
      <c r="K64" s="246"/>
      <c r="L64" s="246">
        <f>SUM(H64:K64)</f>
        <v>0</v>
      </c>
      <c r="M64" s="116"/>
    </row>
    <row r="65" spans="1:13" ht="18.75" thickBot="1" x14ac:dyDescent="0.3">
      <c r="A65" s="116"/>
      <c r="B65" s="303"/>
      <c r="C65" s="245" t="s">
        <v>299</v>
      </c>
      <c r="D65" s="246" t="s">
        <v>40</v>
      </c>
      <c r="E65" s="246"/>
      <c r="F65" s="246"/>
      <c r="G65" s="246"/>
      <c r="H65" s="246">
        <f t="shared" ref="H65:H71" si="25">SUM(E65:G65)</f>
        <v>0</v>
      </c>
      <c r="I65" s="246">
        <v>1</v>
      </c>
      <c r="J65" s="246"/>
      <c r="K65" s="246"/>
      <c r="L65" s="246">
        <f t="shared" ref="L65:L70" si="26">SUM(H65:K65)</f>
        <v>1</v>
      </c>
      <c r="M65" s="116"/>
    </row>
    <row r="66" spans="1:13" ht="18.75" thickBot="1" x14ac:dyDescent="0.3">
      <c r="A66" s="116"/>
      <c r="B66" s="303"/>
      <c r="C66" s="245" t="s">
        <v>300</v>
      </c>
      <c r="D66" s="247" t="s">
        <v>301</v>
      </c>
      <c r="E66" s="246">
        <v>2</v>
      </c>
      <c r="F66" s="246"/>
      <c r="G66" s="246"/>
      <c r="H66" s="246">
        <f t="shared" si="25"/>
        <v>2</v>
      </c>
      <c r="I66" s="246"/>
      <c r="J66" s="246"/>
      <c r="K66" s="246"/>
      <c r="L66" s="246">
        <f t="shared" si="26"/>
        <v>2</v>
      </c>
      <c r="M66" s="116"/>
    </row>
    <row r="67" spans="1:13" ht="18.75" thickBot="1" x14ac:dyDescent="0.3">
      <c r="A67" s="116"/>
      <c r="B67" s="303"/>
      <c r="C67" s="245" t="s">
        <v>302</v>
      </c>
      <c r="D67" s="247" t="s">
        <v>301</v>
      </c>
      <c r="E67" s="246"/>
      <c r="F67" s="246"/>
      <c r="G67" s="246"/>
      <c r="H67" s="246">
        <f t="shared" si="25"/>
        <v>0</v>
      </c>
      <c r="I67" s="246"/>
      <c r="J67" s="246"/>
      <c r="K67" s="246"/>
      <c r="L67" s="246">
        <f t="shared" si="26"/>
        <v>0</v>
      </c>
      <c r="M67" s="116"/>
    </row>
    <row r="68" spans="1:13" ht="18.75" thickBot="1" x14ac:dyDescent="0.3">
      <c r="A68" s="116"/>
      <c r="B68" s="303"/>
      <c r="C68" s="245" t="s">
        <v>304</v>
      </c>
      <c r="D68" s="246" t="s">
        <v>45</v>
      </c>
      <c r="E68" s="246"/>
      <c r="F68" s="246"/>
      <c r="G68" s="246"/>
      <c r="H68" s="246">
        <f t="shared" si="25"/>
        <v>0</v>
      </c>
      <c r="I68" s="246"/>
      <c r="J68" s="246"/>
      <c r="K68" s="246"/>
      <c r="L68" s="246">
        <f t="shared" si="26"/>
        <v>0</v>
      </c>
      <c r="M68" s="116"/>
    </row>
    <row r="69" spans="1:13" ht="15.75" thickBot="1" x14ac:dyDescent="0.3">
      <c r="A69" s="116"/>
      <c r="B69" s="303"/>
      <c r="C69" s="245" t="s">
        <v>305</v>
      </c>
      <c r="D69" s="246" t="s">
        <v>40</v>
      </c>
      <c r="E69" s="246">
        <v>3</v>
      </c>
      <c r="F69" s="246"/>
      <c r="G69" s="246"/>
      <c r="H69" s="246">
        <f t="shared" si="25"/>
        <v>3</v>
      </c>
      <c r="I69" s="246">
        <v>1</v>
      </c>
      <c r="J69" s="246"/>
      <c r="K69" s="246"/>
      <c r="L69" s="246">
        <f t="shared" si="26"/>
        <v>4</v>
      </c>
      <c r="M69" s="116"/>
    </row>
    <row r="70" spans="1:13" ht="15.75" thickBot="1" x14ac:dyDescent="0.3">
      <c r="A70" s="116"/>
      <c r="B70" s="303"/>
      <c r="C70" s="245" t="s">
        <v>306</v>
      </c>
      <c r="D70" s="246" t="s">
        <v>40</v>
      </c>
      <c r="E70" s="246"/>
      <c r="F70" s="246"/>
      <c r="G70" s="246"/>
      <c r="H70" s="246">
        <f t="shared" si="25"/>
        <v>0</v>
      </c>
      <c r="I70" s="246"/>
      <c r="J70" s="246"/>
      <c r="K70" s="246"/>
      <c r="L70" s="246">
        <f t="shared" si="26"/>
        <v>0</v>
      </c>
      <c r="M70" s="116"/>
    </row>
    <row r="71" spans="1:13" ht="15.75" thickBot="1" x14ac:dyDescent="0.3">
      <c r="A71" s="116"/>
      <c r="B71" s="304"/>
      <c r="C71" s="305" t="s">
        <v>320</v>
      </c>
      <c r="D71" s="306"/>
      <c r="E71" s="248">
        <f>SUM(E64:E70)</f>
        <v>5</v>
      </c>
      <c r="F71" s="248">
        <f>SUM(F64:F70)</f>
        <v>0</v>
      </c>
      <c r="G71" s="248">
        <f>SUM(G64:G70)</f>
        <v>0</v>
      </c>
      <c r="H71" s="248">
        <f t="shared" si="25"/>
        <v>5</v>
      </c>
      <c r="I71" s="248">
        <f>SUM(I64:I70)</f>
        <v>2</v>
      </c>
      <c r="J71" s="248">
        <f>SUM(J64:J70)</f>
        <v>0</v>
      </c>
      <c r="K71" s="248">
        <f>SUM(K64:K70)</f>
        <v>0</v>
      </c>
      <c r="L71" s="248">
        <f>SUM(H71:K71)</f>
        <v>7</v>
      </c>
      <c r="M71" s="116"/>
    </row>
    <row r="72" spans="1:13" ht="15.75" thickBot="1" x14ac:dyDescent="0.3">
      <c r="A72" s="116"/>
      <c r="B72" s="302" t="s">
        <v>30</v>
      </c>
      <c r="C72" s="245" t="s">
        <v>298</v>
      </c>
      <c r="D72" s="246" t="s">
        <v>45</v>
      </c>
      <c r="E72" s="246"/>
      <c r="F72" s="246"/>
      <c r="G72" s="246"/>
      <c r="H72" s="246">
        <f>SUM(E72:G72)</f>
        <v>0</v>
      </c>
      <c r="I72" s="246"/>
      <c r="J72" s="246"/>
      <c r="K72" s="246"/>
      <c r="L72" s="246">
        <f>SUM(H72:K72)</f>
        <v>0</v>
      </c>
      <c r="M72" s="116"/>
    </row>
    <row r="73" spans="1:13" ht="18.75" thickBot="1" x14ac:dyDescent="0.3">
      <c r="A73" s="116"/>
      <c r="B73" s="303"/>
      <c r="C73" s="245" t="s">
        <v>299</v>
      </c>
      <c r="D73" s="246" t="s">
        <v>40</v>
      </c>
      <c r="E73" s="246"/>
      <c r="F73" s="246"/>
      <c r="G73" s="246"/>
      <c r="H73" s="246">
        <f t="shared" ref="H73:H79" si="27">SUM(E73:G73)</f>
        <v>0</v>
      </c>
      <c r="I73" s="246"/>
      <c r="J73" s="246"/>
      <c r="K73" s="246"/>
      <c r="L73" s="246">
        <f t="shared" ref="L73:L78" si="28">SUM(H73:K73)</f>
        <v>0</v>
      </c>
      <c r="M73" s="116"/>
    </row>
    <row r="74" spans="1:13" ht="18.75" thickBot="1" x14ac:dyDescent="0.3">
      <c r="A74" s="116"/>
      <c r="B74" s="303"/>
      <c r="C74" s="245" t="s">
        <v>300</v>
      </c>
      <c r="D74" s="247" t="s">
        <v>301</v>
      </c>
      <c r="E74" s="246"/>
      <c r="F74" s="246"/>
      <c r="G74" s="246"/>
      <c r="H74" s="246">
        <f t="shared" si="27"/>
        <v>0</v>
      </c>
      <c r="I74" s="246"/>
      <c r="J74" s="246"/>
      <c r="K74" s="246"/>
      <c r="L74" s="246">
        <f t="shared" si="28"/>
        <v>0</v>
      </c>
      <c r="M74" s="116"/>
    </row>
    <row r="75" spans="1:13" ht="18.75" thickBot="1" x14ac:dyDescent="0.3">
      <c r="A75" s="116"/>
      <c r="B75" s="303"/>
      <c r="C75" s="245" t="s">
        <v>302</v>
      </c>
      <c r="D75" s="247" t="s">
        <v>301</v>
      </c>
      <c r="E75" s="246"/>
      <c r="F75" s="246"/>
      <c r="G75" s="246"/>
      <c r="H75" s="246">
        <f t="shared" si="27"/>
        <v>0</v>
      </c>
      <c r="I75" s="246"/>
      <c r="J75" s="246"/>
      <c r="K75" s="246"/>
      <c r="L75" s="246">
        <f t="shared" si="28"/>
        <v>0</v>
      </c>
      <c r="M75" s="116"/>
    </row>
    <row r="76" spans="1:13" ht="18.75" thickBot="1" x14ac:dyDescent="0.3">
      <c r="A76" s="116"/>
      <c r="B76" s="303"/>
      <c r="C76" s="245" t="s">
        <v>304</v>
      </c>
      <c r="D76" s="246" t="s">
        <v>45</v>
      </c>
      <c r="E76" s="246"/>
      <c r="F76" s="246"/>
      <c r="G76" s="246"/>
      <c r="H76" s="246">
        <f t="shared" si="27"/>
        <v>0</v>
      </c>
      <c r="I76" s="246"/>
      <c r="J76" s="246"/>
      <c r="K76" s="246"/>
      <c r="L76" s="246">
        <f t="shared" si="28"/>
        <v>0</v>
      </c>
      <c r="M76" s="116"/>
    </row>
    <row r="77" spans="1:13" ht="15.75" thickBot="1" x14ac:dyDescent="0.3">
      <c r="A77" s="116"/>
      <c r="B77" s="303"/>
      <c r="C77" s="245" t="s">
        <v>305</v>
      </c>
      <c r="D77" s="246" t="s">
        <v>40</v>
      </c>
      <c r="E77" s="246"/>
      <c r="F77" s="246"/>
      <c r="G77" s="246"/>
      <c r="H77" s="246">
        <f t="shared" si="27"/>
        <v>0</v>
      </c>
      <c r="I77" s="246"/>
      <c r="J77" s="246"/>
      <c r="K77" s="246"/>
      <c r="L77" s="246">
        <f t="shared" si="28"/>
        <v>0</v>
      </c>
      <c r="M77" s="116"/>
    </row>
    <row r="78" spans="1:13" ht="15.75" thickBot="1" x14ac:dyDescent="0.3">
      <c r="A78" s="116"/>
      <c r="B78" s="303"/>
      <c r="C78" s="245" t="s">
        <v>306</v>
      </c>
      <c r="D78" s="246" t="s">
        <v>40</v>
      </c>
      <c r="E78" s="246"/>
      <c r="F78" s="246"/>
      <c r="G78" s="246"/>
      <c r="H78" s="246">
        <f t="shared" si="27"/>
        <v>0</v>
      </c>
      <c r="I78" s="246"/>
      <c r="J78" s="246"/>
      <c r="K78" s="246"/>
      <c r="L78" s="246">
        <f t="shared" si="28"/>
        <v>0</v>
      </c>
      <c r="M78" s="116"/>
    </row>
    <row r="79" spans="1:13" ht="15.75" thickBot="1" x14ac:dyDescent="0.3">
      <c r="A79" s="116"/>
      <c r="B79" s="304"/>
      <c r="C79" s="305" t="s">
        <v>321</v>
      </c>
      <c r="D79" s="306"/>
      <c r="E79" s="248">
        <f>SUM(E72:E78)</f>
        <v>0</v>
      </c>
      <c r="F79" s="248">
        <f>SUM(F72:F78)</f>
        <v>0</v>
      </c>
      <c r="G79" s="248">
        <f>SUM(G72:G78)</f>
        <v>0</v>
      </c>
      <c r="H79" s="248">
        <f t="shared" si="27"/>
        <v>0</v>
      </c>
      <c r="I79" s="248">
        <f>SUM(I72:I78)</f>
        <v>0</v>
      </c>
      <c r="J79" s="248">
        <f>SUM(J72:J78)</f>
        <v>0</v>
      </c>
      <c r="K79" s="248">
        <f>SUM(K72:K78)</f>
        <v>0</v>
      </c>
      <c r="L79" s="248">
        <f>SUM(H79:K79)</f>
        <v>0</v>
      </c>
      <c r="M79" s="116"/>
    </row>
    <row r="80" spans="1:13" ht="15.75" thickBot="1" x14ac:dyDescent="0.3">
      <c r="A80" s="116"/>
      <c r="B80" s="302" t="s">
        <v>31</v>
      </c>
      <c r="C80" s="245" t="s">
        <v>298</v>
      </c>
      <c r="D80" s="246" t="s">
        <v>45</v>
      </c>
      <c r="E80" s="246"/>
      <c r="F80" s="246"/>
      <c r="G80" s="246"/>
      <c r="H80" s="246">
        <f>SUM(E80:G80)</f>
        <v>0</v>
      </c>
      <c r="I80" s="246"/>
      <c r="J80" s="246"/>
      <c r="K80" s="246"/>
      <c r="L80" s="246">
        <f>SUM(H80:K80)</f>
        <v>0</v>
      </c>
      <c r="M80" s="116"/>
    </row>
    <row r="81" spans="1:13" ht="18.75" thickBot="1" x14ac:dyDescent="0.3">
      <c r="A81" s="116"/>
      <c r="B81" s="303"/>
      <c r="C81" s="245" t="s">
        <v>299</v>
      </c>
      <c r="D81" s="246" t="s">
        <v>40</v>
      </c>
      <c r="E81" s="246"/>
      <c r="F81" s="246"/>
      <c r="G81" s="246"/>
      <c r="H81" s="246">
        <f t="shared" ref="H81:H87" si="29">SUM(E81:G81)</f>
        <v>0</v>
      </c>
      <c r="I81" s="246"/>
      <c r="J81" s="246"/>
      <c r="K81" s="246"/>
      <c r="L81" s="246">
        <f t="shared" ref="L81:L86" si="30">SUM(H81:K81)</f>
        <v>0</v>
      </c>
      <c r="M81" s="116"/>
    </row>
    <row r="82" spans="1:13" ht="18.75" thickBot="1" x14ac:dyDescent="0.3">
      <c r="A82" s="116"/>
      <c r="B82" s="303"/>
      <c r="C82" s="245" t="s">
        <v>300</v>
      </c>
      <c r="D82" s="247" t="s">
        <v>301</v>
      </c>
      <c r="E82" s="246">
        <v>1</v>
      </c>
      <c r="F82" s="246"/>
      <c r="G82" s="246"/>
      <c r="H82" s="246">
        <f t="shared" si="29"/>
        <v>1</v>
      </c>
      <c r="I82" s="246"/>
      <c r="J82" s="246"/>
      <c r="K82" s="246"/>
      <c r="L82" s="246">
        <f t="shared" si="30"/>
        <v>1</v>
      </c>
      <c r="M82" s="116"/>
    </row>
    <row r="83" spans="1:13" ht="18.75" thickBot="1" x14ac:dyDescent="0.3">
      <c r="A83" s="116"/>
      <c r="B83" s="303"/>
      <c r="C83" s="245" t="s">
        <v>302</v>
      </c>
      <c r="D83" s="247" t="s">
        <v>301</v>
      </c>
      <c r="E83" s="246"/>
      <c r="F83" s="246"/>
      <c r="G83" s="246"/>
      <c r="H83" s="246">
        <f t="shared" si="29"/>
        <v>0</v>
      </c>
      <c r="I83" s="246"/>
      <c r="J83" s="246"/>
      <c r="K83" s="246"/>
      <c r="L83" s="246">
        <f t="shared" si="30"/>
        <v>0</v>
      </c>
      <c r="M83" s="116"/>
    </row>
    <row r="84" spans="1:13" ht="18.75" thickBot="1" x14ac:dyDescent="0.3">
      <c r="A84" s="116"/>
      <c r="B84" s="303"/>
      <c r="C84" s="245" t="s">
        <v>304</v>
      </c>
      <c r="D84" s="246" t="s">
        <v>45</v>
      </c>
      <c r="E84" s="246"/>
      <c r="F84" s="246"/>
      <c r="G84" s="246"/>
      <c r="H84" s="246">
        <f t="shared" si="29"/>
        <v>0</v>
      </c>
      <c r="I84" s="246"/>
      <c r="J84" s="246"/>
      <c r="K84" s="246"/>
      <c r="L84" s="246">
        <f t="shared" si="30"/>
        <v>0</v>
      </c>
      <c r="M84" s="116"/>
    </row>
    <row r="85" spans="1:13" ht="15.75" thickBot="1" x14ac:dyDescent="0.3">
      <c r="A85" s="116"/>
      <c r="B85" s="303"/>
      <c r="C85" s="245" t="s">
        <v>305</v>
      </c>
      <c r="D85" s="246" t="s">
        <v>40</v>
      </c>
      <c r="E85" s="246"/>
      <c r="F85" s="246"/>
      <c r="G85" s="246"/>
      <c r="H85" s="246">
        <f t="shared" si="29"/>
        <v>0</v>
      </c>
      <c r="I85" s="246">
        <v>1</v>
      </c>
      <c r="J85" s="246"/>
      <c r="K85" s="246"/>
      <c r="L85" s="246">
        <f t="shared" si="30"/>
        <v>1</v>
      </c>
      <c r="M85" s="116"/>
    </row>
    <row r="86" spans="1:13" ht="15.75" thickBot="1" x14ac:dyDescent="0.3">
      <c r="A86" s="116"/>
      <c r="B86" s="303"/>
      <c r="C86" s="245" t="s">
        <v>306</v>
      </c>
      <c r="D86" s="246" t="s">
        <v>40</v>
      </c>
      <c r="E86" s="246"/>
      <c r="F86" s="246"/>
      <c r="G86" s="246"/>
      <c r="H86" s="246">
        <f t="shared" si="29"/>
        <v>0</v>
      </c>
      <c r="I86" s="246"/>
      <c r="J86" s="246"/>
      <c r="K86" s="246"/>
      <c r="L86" s="246">
        <f t="shared" si="30"/>
        <v>0</v>
      </c>
      <c r="M86" s="116"/>
    </row>
    <row r="87" spans="1:13" ht="15.75" thickBot="1" x14ac:dyDescent="0.3">
      <c r="A87" s="116"/>
      <c r="B87" s="304"/>
      <c r="C87" s="305" t="s">
        <v>322</v>
      </c>
      <c r="D87" s="306"/>
      <c r="E87" s="248">
        <f>SUM(E80:E86)</f>
        <v>1</v>
      </c>
      <c r="F87" s="248">
        <f>SUM(F80:F86)</f>
        <v>0</v>
      </c>
      <c r="G87" s="248">
        <f>SUM(G80:G86)</f>
        <v>0</v>
      </c>
      <c r="H87" s="248">
        <f t="shared" si="29"/>
        <v>1</v>
      </c>
      <c r="I87" s="248">
        <f>SUM(I80:I86)</f>
        <v>1</v>
      </c>
      <c r="J87" s="248">
        <f>SUM(J80:J86)</f>
        <v>0</v>
      </c>
      <c r="K87" s="248">
        <f>SUM(K80:K86)</f>
        <v>0</v>
      </c>
      <c r="L87" s="248">
        <f>SUM(H87:K87)</f>
        <v>2</v>
      </c>
      <c r="M87" s="116"/>
    </row>
    <row r="88" spans="1:13" ht="15.75" thickBot="1" x14ac:dyDescent="0.3">
      <c r="A88" s="116"/>
      <c r="B88" s="302" t="s">
        <v>32</v>
      </c>
      <c r="C88" s="245" t="s">
        <v>298</v>
      </c>
      <c r="D88" s="246" t="s">
        <v>45</v>
      </c>
      <c r="E88" s="246">
        <v>1</v>
      </c>
      <c r="F88" s="246"/>
      <c r="G88" s="246"/>
      <c r="H88" s="246">
        <f>SUM(E88:G88)</f>
        <v>1</v>
      </c>
      <c r="I88" s="246"/>
      <c r="J88" s="246"/>
      <c r="K88" s="246"/>
      <c r="L88" s="246">
        <f>SUM(H88:K88)</f>
        <v>1</v>
      </c>
      <c r="M88" s="116"/>
    </row>
    <row r="89" spans="1:13" ht="18.75" thickBot="1" x14ac:dyDescent="0.3">
      <c r="A89" s="116"/>
      <c r="B89" s="303"/>
      <c r="C89" s="245" t="s">
        <v>299</v>
      </c>
      <c r="D89" s="246" t="s">
        <v>40</v>
      </c>
      <c r="E89" s="246"/>
      <c r="F89" s="246"/>
      <c r="G89" s="246"/>
      <c r="H89" s="246">
        <f t="shared" ref="H89:H95" si="31">SUM(E89:G89)</f>
        <v>0</v>
      </c>
      <c r="I89" s="246"/>
      <c r="J89" s="246"/>
      <c r="K89" s="246"/>
      <c r="L89" s="246">
        <f t="shared" ref="L89:L94" si="32">SUM(H89:K89)</f>
        <v>0</v>
      </c>
      <c r="M89" s="116"/>
    </row>
    <row r="90" spans="1:13" ht="18.75" thickBot="1" x14ac:dyDescent="0.3">
      <c r="A90" s="116"/>
      <c r="B90" s="303"/>
      <c r="C90" s="245" t="s">
        <v>300</v>
      </c>
      <c r="D90" s="247" t="s">
        <v>301</v>
      </c>
      <c r="E90" s="246"/>
      <c r="F90" s="246"/>
      <c r="G90" s="246"/>
      <c r="H90" s="246">
        <f t="shared" si="31"/>
        <v>0</v>
      </c>
      <c r="I90" s="246"/>
      <c r="J90" s="246"/>
      <c r="K90" s="246"/>
      <c r="L90" s="246">
        <f t="shared" si="32"/>
        <v>0</v>
      </c>
      <c r="M90" s="116"/>
    </row>
    <row r="91" spans="1:13" ht="18.75" thickBot="1" x14ac:dyDescent="0.3">
      <c r="A91" s="116"/>
      <c r="B91" s="303"/>
      <c r="C91" s="245" t="s">
        <v>302</v>
      </c>
      <c r="D91" s="247" t="s">
        <v>301</v>
      </c>
      <c r="E91" s="246"/>
      <c r="F91" s="246"/>
      <c r="G91" s="246"/>
      <c r="H91" s="246">
        <f t="shared" si="31"/>
        <v>0</v>
      </c>
      <c r="I91" s="246"/>
      <c r="J91" s="246"/>
      <c r="K91" s="246"/>
      <c r="L91" s="246">
        <f t="shared" si="32"/>
        <v>0</v>
      </c>
      <c r="M91" s="116"/>
    </row>
    <row r="92" spans="1:13" ht="18.75" thickBot="1" x14ac:dyDescent="0.3">
      <c r="A92" s="116"/>
      <c r="B92" s="303"/>
      <c r="C92" s="245" t="s">
        <v>304</v>
      </c>
      <c r="D92" s="246" t="s">
        <v>45</v>
      </c>
      <c r="E92" s="246"/>
      <c r="F92" s="246"/>
      <c r="G92" s="246"/>
      <c r="H92" s="246">
        <f t="shared" si="31"/>
        <v>0</v>
      </c>
      <c r="I92" s="246"/>
      <c r="J92" s="246"/>
      <c r="K92" s="246"/>
      <c r="L92" s="246">
        <f t="shared" si="32"/>
        <v>0</v>
      </c>
      <c r="M92" s="116"/>
    </row>
    <row r="93" spans="1:13" ht="15.75" thickBot="1" x14ac:dyDescent="0.3">
      <c r="A93" s="116"/>
      <c r="B93" s="303"/>
      <c r="C93" s="245" t="s">
        <v>305</v>
      </c>
      <c r="D93" s="246" t="s">
        <v>40</v>
      </c>
      <c r="E93" s="246"/>
      <c r="F93" s="246"/>
      <c r="G93" s="246">
        <v>2</v>
      </c>
      <c r="H93" s="246">
        <f t="shared" si="31"/>
        <v>2</v>
      </c>
      <c r="I93" s="246">
        <v>2</v>
      </c>
      <c r="J93" s="246"/>
      <c r="K93" s="246">
        <v>7</v>
      </c>
      <c r="L93" s="246">
        <f t="shared" si="32"/>
        <v>11</v>
      </c>
      <c r="M93" s="116"/>
    </row>
    <row r="94" spans="1:13" ht="15.75" thickBot="1" x14ac:dyDescent="0.3">
      <c r="A94" s="116"/>
      <c r="B94" s="303"/>
      <c r="C94" s="245" t="s">
        <v>306</v>
      </c>
      <c r="D94" s="246" t="s">
        <v>40</v>
      </c>
      <c r="E94" s="246"/>
      <c r="F94" s="246"/>
      <c r="G94" s="246"/>
      <c r="H94" s="246">
        <f t="shared" si="31"/>
        <v>0</v>
      </c>
      <c r="I94" s="246"/>
      <c r="J94" s="246"/>
      <c r="K94" s="246"/>
      <c r="L94" s="246">
        <f t="shared" si="32"/>
        <v>0</v>
      </c>
      <c r="M94" s="116"/>
    </row>
    <row r="95" spans="1:13" ht="15.75" thickBot="1" x14ac:dyDescent="0.3">
      <c r="A95" s="116"/>
      <c r="B95" s="304"/>
      <c r="C95" s="305" t="s">
        <v>323</v>
      </c>
      <c r="D95" s="306"/>
      <c r="E95" s="248">
        <f>SUM(E88:E94)</f>
        <v>1</v>
      </c>
      <c r="F95" s="248">
        <f>SUM(F88:F94)</f>
        <v>0</v>
      </c>
      <c r="G95" s="248">
        <f>SUM(G88:G94)</f>
        <v>2</v>
      </c>
      <c r="H95" s="248">
        <f t="shared" si="31"/>
        <v>3</v>
      </c>
      <c r="I95" s="248">
        <f>SUM(I88:I94)</f>
        <v>2</v>
      </c>
      <c r="J95" s="248">
        <f>SUM(J88:J94)</f>
        <v>0</v>
      </c>
      <c r="K95" s="248">
        <f>SUM(K88:K94)</f>
        <v>7</v>
      </c>
      <c r="L95" s="248">
        <f>SUM(H95:K95)</f>
        <v>12</v>
      </c>
      <c r="M95" s="116"/>
    </row>
    <row r="96" spans="1:13" ht="15.75" thickBot="1" x14ac:dyDescent="0.3">
      <c r="A96" s="116"/>
      <c r="B96" s="302" t="s">
        <v>33</v>
      </c>
      <c r="C96" s="245" t="s">
        <v>298</v>
      </c>
      <c r="D96" s="246" t="s">
        <v>45</v>
      </c>
      <c r="E96" s="246"/>
      <c r="F96" s="246">
        <v>1</v>
      </c>
      <c r="G96" s="246"/>
      <c r="H96" s="246">
        <f>SUM(E96:G96)</f>
        <v>1</v>
      </c>
      <c r="I96" s="246"/>
      <c r="J96" s="246"/>
      <c r="K96" s="246"/>
      <c r="L96" s="246">
        <f>SUM(H96:K96)</f>
        <v>1</v>
      </c>
      <c r="M96" s="116"/>
    </row>
    <row r="97" spans="1:13" ht="18.75" thickBot="1" x14ac:dyDescent="0.3">
      <c r="A97" s="116"/>
      <c r="B97" s="303"/>
      <c r="C97" s="245" t="s">
        <v>299</v>
      </c>
      <c r="D97" s="246" t="s">
        <v>40</v>
      </c>
      <c r="E97" s="246"/>
      <c r="F97" s="246"/>
      <c r="G97" s="246"/>
      <c r="H97" s="246">
        <f t="shared" ref="H97:H103" si="33">SUM(E97:G97)</f>
        <v>0</v>
      </c>
      <c r="I97" s="246">
        <v>2</v>
      </c>
      <c r="J97" s="246"/>
      <c r="K97" s="246"/>
      <c r="L97" s="246">
        <f t="shared" ref="L97:L102" si="34">SUM(H97:K97)</f>
        <v>2</v>
      </c>
      <c r="M97" s="116"/>
    </row>
    <row r="98" spans="1:13" ht="18.75" thickBot="1" x14ac:dyDescent="0.3">
      <c r="A98" s="116"/>
      <c r="B98" s="303"/>
      <c r="C98" s="245" t="s">
        <v>300</v>
      </c>
      <c r="D98" s="247" t="s">
        <v>301</v>
      </c>
      <c r="E98" s="246"/>
      <c r="F98" s="246"/>
      <c r="G98" s="246"/>
      <c r="H98" s="246">
        <f t="shared" si="33"/>
        <v>0</v>
      </c>
      <c r="I98" s="246"/>
      <c r="J98" s="246"/>
      <c r="K98" s="246"/>
      <c r="L98" s="246">
        <f t="shared" si="34"/>
        <v>0</v>
      </c>
      <c r="M98" s="116"/>
    </row>
    <row r="99" spans="1:13" ht="18.75" thickBot="1" x14ac:dyDescent="0.3">
      <c r="A99" s="116"/>
      <c r="B99" s="303"/>
      <c r="C99" s="245" t="s">
        <v>302</v>
      </c>
      <c r="D99" s="247" t="s">
        <v>301</v>
      </c>
      <c r="E99" s="246"/>
      <c r="F99" s="246"/>
      <c r="G99" s="246"/>
      <c r="H99" s="246">
        <f t="shared" si="33"/>
        <v>0</v>
      </c>
      <c r="I99" s="246"/>
      <c r="J99" s="246"/>
      <c r="K99" s="246"/>
      <c r="L99" s="246">
        <f t="shared" si="34"/>
        <v>0</v>
      </c>
      <c r="M99" s="116"/>
    </row>
    <row r="100" spans="1:13" ht="18.75" thickBot="1" x14ac:dyDescent="0.3">
      <c r="A100" s="116"/>
      <c r="B100" s="303"/>
      <c r="C100" s="245" t="s">
        <v>304</v>
      </c>
      <c r="D100" s="246" t="s">
        <v>45</v>
      </c>
      <c r="E100" s="246"/>
      <c r="F100" s="246"/>
      <c r="G100" s="246"/>
      <c r="H100" s="246">
        <f t="shared" si="33"/>
        <v>0</v>
      </c>
      <c r="I100" s="246"/>
      <c r="J100" s="246"/>
      <c r="K100" s="246"/>
      <c r="L100" s="246">
        <f t="shared" si="34"/>
        <v>0</v>
      </c>
      <c r="M100" s="116"/>
    </row>
    <row r="101" spans="1:13" ht="15.75" thickBot="1" x14ac:dyDescent="0.3">
      <c r="A101" s="116"/>
      <c r="B101" s="303"/>
      <c r="C101" s="245" t="s">
        <v>305</v>
      </c>
      <c r="D101" s="246" t="s">
        <v>40</v>
      </c>
      <c r="E101" s="246"/>
      <c r="F101" s="246"/>
      <c r="G101" s="246">
        <v>1</v>
      </c>
      <c r="H101" s="246">
        <f t="shared" si="33"/>
        <v>1</v>
      </c>
      <c r="I101" s="246">
        <v>4</v>
      </c>
      <c r="J101" s="246"/>
      <c r="K101" s="246"/>
      <c r="L101" s="246">
        <f t="shared" si="34"/>
        <v>5</v>
      </c>
      <c r="M101" s="116"/>
    </row>
    <row r="102" spans="1:13" ht="15.75" thickBot="1" x14ac:dyDescent="0.3">
      <c r="A102" s="116"/>
      <c r="B102" s="303"/>
      <c r="C102" s="245" t="s">
        <v>306</v>
      </c>
      <c r="D102" s="246" t="s">
        <v>40</v>
      </c>
      <c r="E102" s="246"/>
      <c r="F102" s="246"/>
      <c r="G102" s="246"/>
      <c r="H102" s="246">
        <f t="shared" si="33"/>
        <v>0</v>
      </c>
      <c r="I102" s="246">
        <v>1</v>
      </c>
      <c r="J102" s="246"/>
      <c r="K102" s="246"/>
      <c r="L102" s="246">
        <f t="shared" si="34"/>
        <v>1</v>
      </c>
      <c r="M102" s="116"/>
    </row>
    <row r="103" spans="1:13" ht="15.75" thickBot="1" x14ac:dyDescent="0.3">
      <c r="A103" s="116"/>
      <c r="B103" s="304"/>
      <c r="C103" s="305" t="s">
        <v>324</v>
      </c>
      <c r="D103" s="306"/>
      <c r="E103" s="248">
        <f>SUM(E96:E102)</f>
        <v>0</v>
      </c>
      <c r="F103" s="248">
        <f>SUM(F96:F102)</f>
        <v>1</v>
      </c>
      <c r="G103" s="248">
        <f>SUM(G96:G102)</f>
        <v>1</v>
      </c>
      <c r="H103" s="248">
        <f t="shared" si="33"/>
        <v>2</v>
      </c>
      <c r="I103" s="248">
        <f>SUM(I96:I102)</f>
        <v>7</v>
      </c>
      <c r="J103" s="248">
        <f>SUM(J96:J102)</f>
        <v>0</v>
      </c>
      <c r="K103" s="248">
        <f>SUM(K96:K102)</f>
        <v>0</v>
      </c>
      <c r="L103" s="248">
        <f>SUM(H103:K103)</f>
        <v>9</v>
      </c>
      <c r="M103" s="116"/>
    </row>
    <row r="104" spans="1:13" ht="15.75" thickBot="1" x14ac:dyDescent="0.3">
      <c r="A104" s="116"/>
      <c r="B104" s="302" t="s">
        <v>34</v>
      </c>
      <c r="C104" s="245" t="s">
        <v>298</v>
      </c>
      <c r="D104" s="246" t="s">
        <v>45</v>
      </c>
      <c r="E104" s="246">
        <v>1</v>
      </c>
      <c r="F104" s="246"/>
      <c r="G104" s="246"/>
      <c r="H104" s="246">
        <f>SUM(E104:G104)</f>
        <v>1</v>
      </c>
      <c r="I104" s="246"/>
      <c r="J104" s="246"/>
      <c r="K104" s="246"/>
      <c r="L104" s="246">
        <f>SUM(H104:K104)</f>
        <v>1</v>
      </c>
      <c r="M104" s="116"/>
    </row>
    <row r="105" spans="1:13" ht="18.75" thickBot="1" x14ac:dyDescent="0.3">
      <c r="A105" s="116"/>
      <c r="B105" s="303"/>
      <c r="C105" s="245" t="s">
        <v>299</v>
      </c>
      <c r="D105" s="246" t="s">
        <v>40</v>
      </c>
      <c r="E105" s="246">
        <v>3</v>
      </c>
      <c r="F105" s="246">
        <v>1</v>
      </c>
      <c r="G105" s="246"/>
      <c r="H105" s="246">
        <f t="shared" ref="H105:H111" si="35">SUM(E105:G105)</f>
        <v>4</v>
      </c>
      <c r="I105" s="246">
        <v>1</v>
      </c>
      <c r="J105" s="246"/>
      <c r="K105" s="246"/>
      <c r="L105" s="246">
        <f t="shared" ref="L105:L110" si="36">SUM(H105:K105)</f>
        <v>5</v>
      </c>
      <c r="M105" s="116"/>
    </row>
    <row r="106" spans="1:13" ht="18.75" thickBot="1" x14ac:dyDescent="0.3">
      <c r="A106" s="116"/>
      <c r="B106" s="303"/>
      <c r="C106" s="245" t="s">
        <v>300</v>
      </c>
      <c r="D106" s="247" t="s">
        <v>301</v>
      </c>
      <c r="E106" s="246"/>
      <c r="F106" s="246"/>
      <c r="G106" s="246"/>
      <c r="H106" s="246">
        <f t="shared" si="35"/>
        <v>0</v>
      </c>
      <c r="I106" s="246"/>
      <c r="J106" s="246"/>
      <c r="K106" s="246"/>
      <c r="L106" s="246">
        <f t="shared" si="36"/>
        <v>0</v>
      </c>
      <c r="M106" s="116"/>
    </row>
    <row r="107" spans="1:13" ht="18.75" thickBot="1" x14ac:dyDescent="0.3">
      <c r="A107" s="116"/>
      <c r="B107" s="303"/>
      <c r="C107" s="245" t="s">
        <v>302</v>
      </c>
      <c r="D107" s="247" t="s">
        <v>301</v>
      </c>
      <c r="E107" s="246"/>
      <c r="F107" s="246"/>
      <c r="G107" s="246"/>
      <c r="H107" s="246">
        <f t="shared" si="35"/>
        <v>0</v>
      </c>
      <c r="I107" s="246"/>
      <c r="J107" s="246"/>
      <c r="K107" s="246"/>
      <c r="L107" s="246">
        <f t="shared" si="36"/>
        <v>0</v>
      </c>
      <c r="M107" s="116"/>
    </row>
    <row r="108" spans="1:13" ht="18.75" thickBot="1" x14ac:dyDescent="0.3">
      <c r="A108" s="116"/>
      <c r="B108" s="303"/>
      <c r="C108" s="245" t="s">
        <v>304</v>
      </c>
      <c r="D108" s="246" t="s">
        <v>45</v>
      </c>
      <c r="E108" s="246"/>
      <c r="F108" s="246"/>
      <c r="G108" s="246"/>
      <c r="H108" s="246">
        <f t="shared" si="35"/>
        <v>0</v>
      </c>
      <c r="I108" s="246"/>
      <c r="J108" s="246"/>
      <c r="K108" s="246"/>
      <c r="L108" s="246">
        <f t="shared" si="36"/>
        <v>0</v>
      </c>
      <c r="M108" s="116"/>
    </row>
    <row r="109" spans="1:13" ht="15.75" thickBot="1" x14ac:dyDescent="0.3">
      <c r="A109" s="116"/>
      <c r="B109" s="303"/>
      <c r="C109" s="245" t="s">
        <v>305</v>
      </c>
      <c r="D109" s="246" t="s">
        <v>40</v>
      </c>
      <c r="E109" s="246">
        <v>6</v>
      </c>
      <c r="F109" s="246"/>
      <c r="G109" s="246">
        <v>4</v>
      </c>
      <c r="H109" s="246">
        <f t="shared" si="35"/>
        <v>10</v>
      </c>
      <c r="I109" s="246">
        <v>6</v>
      </c>
      <c r="J109" s="246"/>
      <c r="K109" s="246">
        <v>4</v>
      </c>
      <c r="L109" s="246">
        <f t="shared" si="36"/>
        <v>20</v>
      </c>
      <c r="M109" s="116"/>
    </row>
    <row r="110" spans="1:13" ht="15.75" thickBot="1" x14ac:dyDescent="0.3">
      <c r="A110" s="116"/>
      <c r="B110" s="303"/>
      <c r="C110" s="245" t="s">
        <v>306</v>
      </c>
      <c r="D110" s="246" t="s">
        <v>40</v>
      </c>
      <c r="E110" s="246"/>
      <c r="F110" s="246"/>
      <c r="G110" s="246"/>
      <c r="H110" s="246">
        <f t="shared" si="35"/>
        <v>0</v>
      </c>
      <c r="I110" s="246"/>
      <c r="J110" s="246"/>
      <c r="K110" s="246"/>
      <c r="L110" s="246">
        <f t="shared" si="36"/>
        <v>0</v>
      </c>
      <c r="M110" s="116"/>
    </row>
    <row r="111" spans="1:13" ht="15.75" thickBot="1" x14ac:dyDescent="0.3">
      <c r="A111" s="116"/>
      <c r="B111" s="304"/>
      <c r="C111" s="305" t="s">
        <v>325</v>
      </c>
      <c r="D111" s="306"/>
      <c r="E111" s="248">
        <f>SUM(E104:E110)</f>
        <v>10</v>
      </c>
      <c r="F111" s="248">
        <f>SUM(F104:F110)</f>
        <v>1</v>
      </c>
      <c r="G111" s="248">
        <f>SUM(G104:G110)</f>
        <v>4</v>
      </c>
      <c r="H111" s="248">
        <f t="shared" si="35"/>
        <v>15</v>
      </c>
      <c r="I111" s="248">
        <f>SUM(I104:I110)</f>
        <v>7</v>
      </c>
      <c r="J111" s="248">
        <f>SUM(J104:J110)</f>
        <v>0</v>
      </c>
      <c r="K111" s="248">
        <f>SUM(K104:K110)</f>
        <v>4</v>
      </c>
      <c r="L111" s="248">
        <f>SUM(H111:K111)</f>
        <v>26</v>
      </c>
      <c r="M111" s="116"/>
    </row>
    <row r="112" spans="1:13" ht="15.75" thickBot="1" x14ac:dyDescent="0.3">
      <c r="A112" s="116"/>
      <c r="B112" s="302" t="s">
        <v>35</v>
      </c>
      <c r="C112" s="245" t="s">
        <v>298</v>
      </c>
      <c r="D112" s="246" t="s">
        <v>45</v>
      </c>
      <c r="E112" s="246">
        <v>1</v>
      </c>
      <c r="F112" s="246"/>
      <c r="G112" s="246"/>
      <c r="H112" s="246">
        <f>SUM(E112:G112)</f>
        <v>1</v>
      </c>
      <c r="I112" s="246"/>
      <c r="J112" s="246"/>
      <c r="K112" s="246"/>
      <c r="L112" s="246">
        <f>SUM(H112:K112)</f>
        <v>1</v>
      </c>
      <c r="M112" s="116"/>
    </row>
    <row r="113" spans="1:38" ht="18.75" thickBot="1" x14ac:dyDescent="0.3">
      <c r="A113" s="116"/>
      <c r="B113" s="303"/>
      <c r="C113" s="245" t="s">
        <v>299</v>
      </c>
      <c r="D113" s="246" t="s">
        <v>40</v>
      </c>
      <c r="E113" s="246"/>
      <c r="F113" s="246"/>
      <c r="G113" s="246"/>
      <c r="H113" s="246">
        <f t="shared" ref="H113:H119" si="37">SUM(E113:G113)</f>
        <v>0</v>
      </c>
      <c r="I113" s="246">
        <v>1</v>
      </c>
      <c r="J113" s="246"/>
      <c r="K113" s="246"/>
      <c r="L113" s="246">
        <f t="shared" ref="L113:L118" si="38">SUM(H113:K113)</f>
        <v>1</v>
      </c>
      <c r="M113" s="116"/>
    </row>
    <row r="114" spans="1:38" ht="18.75" thickBot="1" x14ac:dyDescent="0.3">
      <c r="A114" s="116"/>
      <c r="B114" s="303"/>
      <c r="C114" s="245" t="s">
        <v>300</v>
      </c>
      <c r="D114" s="247" t="s">
        <v>301</v>
      </c>
      <c r="E114" s="246"/>
      <c r="F114" s="246"/>
      <c r="G114" s="246"/>
      <c r="H114" s="246">
        <f t="shared" si="37"/>
        <v>0</v>
      </c>
      <c r="I114" s="246"/>
      <c r="J114" s="246"/>
      <c r="K114" s="246"/>
      <c r="L114" s="246">
        <f t="shared" si="38"/>
        <v>0</v>
      </c>
      <c r="M114" s="116"/>
    </row>
    <row r="115" spans="1:38" ht="18.75" thickBot="1" x14ac:dyDescent="0.3">
      <c r="A115" s="116"/>
      <c r="B115" s="303"/>
      <c r="C115" s="245" t="s">
        <v>302</v>
      </c>
      <c r="D115" s="247" t="s">
        <v>301</v>
      </c>
      <c r="E115" s="246"/>
      <c r="F115" s="246"/>
      <c r="G115" s="246"/>
      <c r="H115" s="246">
        <f t="shared" si="37"/>
        <v>0</v>
      </c>
      <c r="I115" s="246"/>
      <c r="J115" s="246"/>
      <c r="K115" s="246"/>
      <c r="L115" s="246">
        <f t="shared" si="38"/>
        <v>0</v>
      </c>
      <c r="M115" s="116"/>
    </row>
    <row r="116" spans="1:38" ht="18.75" thickBot="1" x14ac:dyDescent="0.3">
      <c r="A116" s="116"/>
      <c r="B116" s="303"/>
      <c r="C116" s="245" t="s">
        <v>304</v>
      </c>
      <c r="D116" s="246" t="s">
        <v>45</v>
      </c>
      <c r="E116" s="246"/>
      <c r="F116" s="246"/>
      <c r="G116" s="246"/>
      <c r="H116" s="246">
        <f t="shared" si="37"/>
        <v>0</v>
      </c>
      <c r="I116" s="246"/>
      <c r="J116" s="246"/>
      <c r="K116" s="246"/>
      <c r="L116" s="246">
        <f t="shared" si="38"/>
        <v>0</v>
      </c>
      <c r="M116" s="116"/>
    </row>
    <row r="117" spans="1:38" ht="15.75" thickBot="1" x14ac:dyDescent="0.3">
      <c r="A117" s="116"/>
      <c r="B117" s="303"/>
      <c r="C117" s="245" t="s">
        <v>305</v>
      </c>
      <c r="D117" s="246" t="s">
        <v>40</v>
      </c>
      <c r="E117" s="246"/>
      <c r="F117" s="246"/>
      <c r="G117" s="246"/>
      <c r="H117" s="246">
        <f t="shared" si="37"/>
        <v>0</v>
      </c>
      <c r="I117" s="246"/>
      <c r="J117" s="246"/>
      <c r="K117" s="246">
        <v>2</v>
      </c>
      <c r="L117" s="246">
        <f t="shared" si="38"/>
        <v>2</v>
      </c>
      <c r="M117" s="116"/>
    </row>
    <row r="118" spans="1:38" ht="15.75" thickBot="1" x14ac:dyDescent="0.3">
      <c r="A118" s="116"/>
      <c r="B118" s="303"/>
      <c r="C118" s="245" t="s">
        <v>306</v>
      </c>
      <c r="D118" s="246" t="s">
        <v>40</v>
      </c>
      <c r="E118" s="246"/>
      <c r="F118" s="246"/>
      <c r="G118" s="246"/>
      <c r="H118" s="246">
        <f t="shared" si="37"/>
        <v>0</v>
      </c>
      <c r="I118" s="246"/>
      <c r="J118" s="246"/>
      <c r="K118" s="246"/>
      <c r="L118" s="246">
        <f t="shared" si="38"/>
        <v>0</v>
      </c>
      <c r="M118" s="116"/>
    </row>
    <row r="119" spans="1:38" ht="15.75" thickBot="1" x14ac:dyDescent="0.3">
      <c r="A119" s="116"/>
      <c r="B119" s="304"/>
      <c r="C119" s="305" t="s">
        <v>326</v>
      </c>
      <c r="D119" s="306"/>
      <c r="E119" s="248">
        <f>SUM(E112:E118)</f>
        <v>1</v>
      </c>
      <c r="F119" s="248">
        <f>SUM(F112:F118)</f>
        <v>0</v>
      </c>
      <c r="G119" s="248">
        <f>SUM(G112:G118)</f>
        <v>0</v>
      </c>
      <c r="H119" s="248">
        <f t="shared" si="37"/>
        <v>1</v>
      </c>
      <c r="I119" s="248">
        <f>SUM(I112:I118)</f>
        <v>1</v>
      </c>
      <c r="J119" s="248">
        <f>SUM(J112:J118)</f>
        <v>0</v>
      </c>
      <c r="K119" s="248">
        <f>SUM(K112:K118)</f>
        <v>2</v>
      </c>
      <c r="L119" s="248">
        <f>SUM(H119:K119)</f>
        <v>4</v>
      </c>
      <c r="M119" s="116"/>
    </row>
    <row r="120" spans="1:38" ht="15.75" thickBot="1" x14ac:dyDescent="0.3">
      <c r="A120" s="116"/>
      <c r="B120" s="302" t="s">
        <v>36</v>
      </c>
      <c r="C120" s="245" t="s">
        <v>298</v>
      </c>
      <c r="D120" s="246" t="s">
        <v>45</v>
      </c>
      <c r="E120" s="246"/>
      <c r="F120" s="246"/>
      <c r="G120" s="246"/>
      <c r="H120" s="246">
        <f>SUM(E120:G120)</f>
        <v>0</v>
      </c>
      <c r="I120" s="246"/>
      <c r="J120" s="246"/>
      <c r="K120" s="246"/>
      <c r="L120" s="246">
        <f>SUM(H120:K120)</f>
        <v>0</v>
      </c>
      <c r="M120" s="116"/>
    </row>
    <row r="121" spans="1:38" ht="18.75" thickBot="1" x14ac:dyDescent="0.3">
      <c r="A121" s="116"/>
      <c r="B121" s="303"/>
      <c r="C121" s="245" t="s">
        <v>299</v>
      </c>
      <c r="D121" s="246" t="s">
        <v>40</v>
      </c>
      <c r="E121" s="246"/>
      <c r="F121" s="246"/>
      <c r="G121" s="246"/>
      <c r="H121" s="246">
        <f t="shared" ref="H121:H127" si="39">SUM(E121:G121)</f>
        <v>0</v>
      </c>
      <c r="I121" s="246"/>
      <c r="J121" s="246"/>
      <c r="K121" s="246"/>
      <c r="L121" s="246">
        <f t="shared" ref="L121:L126" si="40">SUM(H121:K121)</f>
        <v>0</v>
      </c>
      <c r="M121" s="116"/>
    </row>
    <row r="122" spans="1:38" ht="18.75" thickBot="1" x14ac:dyDescent="0.3">
      <c r="A122" s="116"/>
      <c r="B122" s="303"/>
      <c r="C122" s="245" t="s">
        <v>300</v>
      </c>
      <c r="D122" s="247" t="s">
        <v>301</v>
      </c>
      <c r="E122" s="246"/>
      <c r="F122" s="246"/>
      <c r="G122" s="246"/>
      <c r="H122" s="246">
        <f t="shared" si="39"/>
        <v>0</v>
      </c>
      <c r="I122" s="246"/>
      <c r="J122" s="246"/>
      <c r="K122" s="246"/>
      <c r="L122" s="246">
        <f t="shared" si="40"/>
        <v>0</v>
      </c>
      <c r="M122" s="116"/>
    </row>
    <row r="123" spans="1:38" ht="18.75" thickBot="1" x14ac:dyDescent="0.3">
      <c r="A123" s="116"/>
      <c r="B123" s="303"/>
      <c r="C123" s="245" t="s">
        <v>302</v>
      </c>
      <c r="D123" s="247" t="s">
        <v>301</v>
      </c>
      <c r="E123" s="246"/>
      <c r="F123" s="246"/>
      <c r="G123" s="246"/>
      <c r="H123" s="246">
        <f t="shared" si="39"/>
        <v>0</v>
      </c>
      <c r="I123" s="246"/>
      <c r="J123" s="246"/>
      <c r="K123" s="246"/>
      <c r="L123" s="246">
        <f t="shared" si="40"/>
        <v>0</v>
      </c>
      <c r="M123" s="116"/>
    </row>
    <row r="124" spans="1:38" ht="18.75" thickBot="1" x14ac:dyDescent="0.3">
      <c r="A124" s="116"/>
      <c r="B124" s="303"/>
      <c r="C124" s="245" t="s">
        <v>304</v>
      </c>
      <c r="D124" s="246" t="s">
        <v>45</v>
      </c>
      <c r="E124" s="246"/>
      <c r="F124" s="246"/>
      <c r="G124" s="246"/>
      <c r="H124" s="246">
        <f t="shared" si="39"/>
        <v>0</v>
      </c>
      <c r="I124" s="246"/>
      <c r="J124" s="246"/>
      <c r="K124" s="246"/>
      <c r="L124" s="246">
        <f t="shared" si="40"/>
        <v>0</v>
      </c>
      <c r="M124" s="116"/>
      <c r="AB124" s="116"/>
      <c r="AC124" s="116"/>
      <c r="AD124" s="116"/>
      <c r="AE124" s="116"/>
      <c r="AF124" s="116"/>
      <c r="AG124" s="116"/>
      <c r="AH124" s="116"/>
      <c r="AI124" s="116"/>
      <c r="AJ124" s="116"/>
      <c r="AK124" s="116"/>
      <c r="AL124" s="116"/>
    </row>
    <row r="125" spans="1:38" ht="15.75" thickBot="1" x14ac:dyDescent="0.3">
      <c r="A125" s="116"/>
      <c r="B125" s="303"/>
      <c r="C125" s="245" t="s">
        <v>305</v>
      </c>
      <c r="D125" s="246" t="s">
        <v>40</v>
      </c>
      <c r="E125" s="246"/>
      <c r="F125" s="246"/>
      <c r="G125" s="246"/>
      <c r="H125" s="246">
        <f t="shared" si="39"/>
        <v>0</v>
      </c>
      <c r="I125" s="246">
        <v>1</v>
      </c>
      <c r="J125" s="246"/>
      <c r="K125" s="246"/>
      <c r="L125" s="246">
        <f t="shared" si="40"/>
        <v>1</v>
      </c>
      <c r="M125" s="116"/>
      <c r="AB125" s="116"/>
      <c r="AC125" s="116"/>
      <c r="AD125" s="116"/>
      <c r="AE125" s="116"/>
      <c r="AF125" s="116"/>
      <c r="AG125" s="116"/>
      <c r="AH125" s="116"/>
      <c r="AI125" s="116"/>
      <c r="AJ125" s="116"/>
      <c r="AK125" s="116"/>
      <c r="AL125" s="116"/>
    </row>
    <row r="126" spans="1:38" ht="15.75" thickBot="1" x14ac:dyDescent="0.3">
      <c r="A126" s="116"/>
      <c r="B126" s="303"/>
      <c r="C126" s="245" t="s">
        <v>306</v>
      </c>
      <c r="D126" s="246" t="s">
        <v>40</v>
      </c>
      <c r="E126" s="246"/>
      <c r="F126" s="246"/>
      <c r="G126" s="246"/>
      <c r="H126" s="246">
        <f t="shared" si="39"/>
        <v>0</v>
      </c>
      <c r="I126" s="246"/>
      <c r="J126" s="246"/>
      <c r="K126" s="246"/>
      <c r="L126" s="246">
        <f t="shared" si="40"/>
        <v>0</v>
      </c>
      <c r="M126" s="116"/>
      <c r="AB126" s="116"/>
      <c r="AC126" s="116"/>
      <c r="AD126" s="116"/>
      <c r="AE126" s="116"/>
      <c r="AF126" s="116"/>
      <c r="AG126" s="116"/>
      <c r="AH126" s="116"/>
      <c r="AI126" s="116"/>
      <c r="AJ126" s="116"/>
      <c r="AK126" s="116"/>
      <c r="AL126" s="116"/>
    </row>
    <row r="127" spans="1:38" ht="15.75" thickBot="1" x14ac:dyDescent="0.3">
      <c r="A127" s="116"/>
      <c r="B127" s="304"/>
      <c r="C127" s="305" t="s">
        <v>327</v>
      </c>
      <c r="D127" s="306"/>
      <c r="E127" s="248">
        <f>SUM(E120:E126)</f>
        <v>0</v>
      </c>
      <c r="F127" s="248">
        <f>SUM(F120:F126)</f>
        <v>0</v>
      </c>
      <c r="G127" s="248">
        <f>SUM(G120:G126)</f>
        <v>0</v>
      </c>
      <c r="H127" s="248">
        <f t="shared" si="39"/>
        <v>0</v>
      </c>
      <c r="I127" s="248">
        <f>SUM(I120:I126)</f>
        <v>1</v>
      </c>
      <c r="J127" s="248">
        <f>SUM(J120:J126)</f>
        <v>0</v>
      </c>
      <c r="K127" s="248">
        <f>SUM(K120:K126)</f>
        <v>0</v>
      </c>
      <c r="L127" s="248">
        <f>SUM(H127:K127)</f>
        <v>1</v>
      </c>
      <c r="M127" s="116"/>
      <c r="AB127" s="116"/>
      <c r="AC127" s="116"/>
      <c r="AD127" s="116"/>
      <c r="AE127" s="116"/>
      <c r="AF127" s="116"/>
      <c r="AG127" s="116"/>
      <c r="AH127" s="116"/>
      <c r="AI127" s="116"/>
      <c r="AJ127" s="116"/>
      <c r="AK127" s="116"/>
      <c r="AL127" s="116"/>
    </row>
    <row r="128" spans="1:38" ht="15.75" thickBot="1" x14ac:dyDescent="0.3">
      <c r="A128" s="116"/>
      <c r="B128" s="307" t="s">
        <v>307</v>
      </c>
      <c r="C128" s="307"/>
      <c r="D128" s="307"/>
      <c r="E128" s="249">
        <f>E127+E119+E111+E103+E95+E87+E79+E71+E63+E55+E47+E39+E31+E23</f>
        <v>34</v>
      </c>
      <c r="F128" s="249">
        <f t="shared" ref="F128:L128" si="41">F127+F119+F111+F103+F95+F87+F79+F71+F63+F55+F47+F39+F31+F23</f>
        <v>5</v>
      </c>
      <c r="G128" s="249">
        <f t="shared" si="41"/>
        <v>8</v>
      </c>
      <c r="H128" s="249">
        <f t="shared" si="41"/>
        <v>47</v>
      </c>
      <c r="I128" s="249">
        <f t="shared" si="41"/>
        <v>32</v>
      </c>
      <c r="J128" s="249">
        <f t="shared" si="41"/>
        <v>0</v>
      </c>
      <c r="K128" s="249">
        <f t="shared" si="41"/>
        <v>14</v>
      </c>
      <c r="L128" s="249">
        <f t="shared" si="41"/>
        <v>93</v>
      </c>
      <c r="M128" s="116"/>
      <c r="AB128" s="116"/>
      <c r="AC128" s="116"/>
      <c r="AD128" s="116"/>
      <c r="AE128" s="116"/>
      <c r="AF128" s="116"/>
      <c r="AG128" s="116"/>
      <c r="AH128" s="116"/>
      <c r="AI128" s="116"/>
      <c r="AJ128" s="116"/>
      <c r="AK128" s="116"/>
      <c r="AL128" s="116"/>
    </row>
    <row r="129" spans="1:38" x14ac:dyDescent="0.25">
      <c r="A129" s="116"/>
      <c r="B129" s="116"/>
      <c r="C129" s="116"/>
      <c r="D129" s="116"/>
      <c r="E129" s="116"/>
      <c r="F129" s="116"/>
      <c r="G129" s="116"/>
      <c r="H129" s="116"/>
      <c r="I129" s="116"/>
      <c r="J129" s="116"/>
      <c r="K129" s="116"/>
      <c r="L129" s="116"/>
      <c r="M129" s="116"/>
      <c r="AB129" s="116"/>
      <c r="AC129" s="116"/>
      <c r="AD129" s="116"/>
      <c r="AE129" s="116"/>
      <c r="AF129" s="116"/>
      <c r="AG129" s="116"/>
      <c r="AH129" s="116"/>
      <c r="AI129" s="116"/>
      <c r="AJ129" s="116"/>
      <c r="AK129" s="116"/>
      <c r="AL129" s="116"/>
    </row>
    <row r="130" spans="1:38" ht="15.75" thickBot="1" x14ac:dyDescent="0.3">
      <c r="N130" s="116"/>
      <c r="O130" s="296" t="s">
        <v>328</v>
      </c>
      <c r="P130" s="296"/>
      <c r="Q130" s="296"/>
      <c r="R130" s="296"/>
      <c r="S130" s="296"/>
      <c r="T130" s="296"/>
      <c r="U130" s="296"/>
      <c r="V130" s="296"/>
      <c r="W130" s="296"/>
      <c r="X130" s="116"/>
      <c r="AB130" s="116"/>
      <c r="AC130" s="116"/>
      <c r="AD130" s="116"/>
      <c r="AE130" s="116"/>
      <c r="AF130" s="116"/>
      <c r="AG130" s="116"/>
      <c r="AH130" s="116"/>
      <c r="AI130" s="116"/>
      <c r="AJ130" s="116"/>
      <c r="AK130" s="116"/>
      <c r="AL130" s="116"/>
    </row>
    <row r="131" spans="1:38" ht="33" customHeight="1" thickBot="1" x14ac:dyDescent="0.3">
      <c r="N131" s="116"/>
      <c r="O131" s="297" t="s">
        <v>309</v>
      </c>
      <c r="P131" s="297" t="s">
        <v>290</v>
      </c>
      <c r="Q131" s="297" t="s">
        <v>291</v>
      </c>
      <c r="R131" s="297" t="s">
        <v>292</v>
      </c>
      <c r="S131" s="297" t="s">
        <v>293</v>
      </c>
      <c r="T131" s="299" t="s">
        <v>294</v>
      </c>
      <c r="U131" s="300"/>
      <c r="V131" s="301"/>
      <c r="W131" s="297" t="s">
        <v>295</v>
      </c>
      <c r="X131" s="116"/>
      <c r="AB131" s="116"/>
      <c r="AC131" s="116"/>
      <c r="AD131" s="116"/>
      <c r="AE131" s="116"/>
      <c r="AF131" s="116"/>
      <c r="AG131" s="116"/>
      <c r="AH131" s="116"/>
      <c r="AI131" s="116"/>
      <c r="AJ131" s="116"/>
      <c r="AK131" s="116"/>
      <c r="AL131" s="116"/>
    </row>
    <row r="132" spans="1:38" ht="27.75" thickBot="1" x14ac:dyDescent="0.3">
      <c r="N132" s="116"/>
      <c r="O132" s="298"/>
      <c r="P132" s="298"/>
      <c r="Q132" s="298"/>
      <c r="R132" s="298"/>
      <c r="S132" s="298"/>
      <c r="T132" s="256" t="s">
        <v>290</v>
      </c>
      <c r="U132" s="256" t="s">
        <v>291</v>
      </c>
      <c r="V132" s="257" t="s">
        <v>292</v>
      </c>
      <c r="W132" s="298"/>
      <c r="X132" s="116"/>
      <c r="Y132" s="264" t="s">
        <v>296</v>
      </c>
      <c r="Z132" s="264" t="s">
        <v>329</v>
      </c>
      <c r="AA132" s="148"/>
      <c r="AB132" s="116"/>
      <c r="AC132" s="116"/>
      <c r="AD132" s="116"/>
      <c r="AE132" s="116"/>
      <c r="AF132" s="116"/>
      <c r="AG132" s="116"/>
      <c r="AH132" s="116"/>
      <c r="AI132" s="116"/>
      <c r="AJ132" s="116"/>
      <c r="AK132" s="116"/>
      <c r="AL132" s="116"/>
    </row>
    <row r="133" spans="1:38" ht="21" customHeight="1" thickBot="1" x14ac:dyDescent="0.3">
      <c r="N133" s="116"/>
      <c r="O133" s="258" t="s">
        <v>160</v>
      </c>
      <c r="P133" s="259">
        <f>E23</f>
        <v>0</v>
      </c>
      <c r="Q133" s="259">
        <f t="shared" ref="Q133:R133" si="42">F23</f>
        <v>2</v>
      </c>
      <c r="R133" s="259">
        <f t="shared" si="42"/>
        <v>0</v>
      </c>
      <c r="S133" s="259">
        <f>SUM(P133:R133)</f>
        <v>2</v>
      </c>
      <c r="T133" s="259">
        <f>I23</f>
        <v>2</v>
      </c>
      <c r="U133" s="259">
        <f>J23</f>
        <v>0</v>
      </c>
      <c r="V133" s="259">
        <f>K23</f>
        <v>1</v>
      </c>
      <c r="W133" s="259">
        <f>SUM(S133:V133)</f>
        <v>5</v>
      </c>
      <c r="X133" s="116"/>
      <c r="Y133" s="101">
        <f>P133+T133</f>
        <v>2</v>
      </c>
      <c r="Z133" s="101">
        <f>R133+V133</f>
        <v>1</v>
      </c>
      <c r="AB133" s="116"/>
      <c r="AC133" s="116"/>
      <c r="AD133" s="116"/>
      <c r="AE133" s="116"/>
      <c r="AF133" s="116"/>
      <c r="AG133" s="116"/>
      <c r="AH133" s="116"/>
      <c r="AI133" s="116"/>
      <c r="AJ133" s="116"/>
      <c r="AK133" s="116"/>
      <c r="AL133" s="116"/>
    </row>
    <row r="134" spans="1:38" ht="21" customHeight="1" thickBot="1" x14ac:dyDescent="0.3">
      <c r="N134" s="116"/>
      <c r="O134" s="258" t="s">
        <v>311</v>
      </c>
      <c r="P134" s="259">
        <f>E31</f>
        <v>13</v>
      </c>
      <c r="Q134" s="259">
        <f t="shared" ref="Q134:R134" si="43">F31</f>
        <v>0</v>
      </c>
      <c r="R134" s="259">
        <f t="shared" si="43"/>
        <v>1</v>
      </c>
      <c r="S134" s="259">
        <f t="shared" ref="S134:S147" si="44">SUM(P134:R134)</f>
        <v>14</v>
      </c>
      <c r="T134" s="259">
        <f>I31</f>
        <v>3</v>
      </c>
      <c r="U134" s="259">
        <f t="shared" ref="U134:V134" si="45">J31</f>
        <v>0</v>
      </c>
      <c r="V134" s="259">
        <f t="shared" si="45"/>
        <v>0</v>
      </c>
      <c r="W134" s="259">
        <f t="shared" ref="W134:W147" si="46">SUM(S134:V134)</f>
        <v>17</v>
      </c>
      <c r="X134" s="149">
        <f>W134/W147</f>
        <v>0.18279569892473119</v>
      </c>
      <c r="Y134" s="101">
        <f t="shared" ref="Y134:Y146" si="47">P134+T134</f>
        <v>16</v>
      </c>
      <c r="Z134" s="101">
        <f t="shared" ref="Z134:Z146" si="48">R134+V134</f>
        <v>1</v>
      </c>
      <c r="AB134" s="116"/>
      <c r="AC134" s="116"/>
      <c r="AD134" s="116"/>
      <c r="AE134" s="116"/>
      <c r="AF134" s="116"/>
      <c r="AG134" s="116"/>
      <c r="AH134" s="116"/>
      <c r="AI134" s="116"/>
      <c r="AJ134" s="116"/>
      <c r="AK134" s="116"/>
      <c r="AL134" s="116"/>
    </row>
    <row r="135" spans="1:38" ht="21" customHeight="1" thickBot="1" x14ac:dyDescent="0.3">
      <c r="N135" s="116"/>
      <c r="O135" s="258" t="s">
        <v>161</v>
      </c>
      <c r="P135" s="259">
        <f>E39</f>
        <v>1</v>
      </c>
      <c r="Q135" s="259">
        <f t="shared" ref="Q135:R135" si="49">F39</f>
        <v>0</v>
      </c>
      <c r="R135" s="259">
        <f t="shared" si="49"/>
        <v>0</v>
      </c>
      <c r="S135" s="259">
        <f t="shared" si="44"/>
        <v>1</v>
      </c>
      <c r="T135" s="259">
        <f>I39</f>
        <v>1</v>
      </c>
      <c r="U135" s="259">
        <f t="shared" ref="U135:V135" si="50">J39</f>
        <v>0</v>
      </c>
      <c r="V135" s="259">
        <f t="shared" si="50"/>
        <v>0</v>
      </c>
      <c r="W135" s="259">
        <f t="shared" si="46"/>
        <v>2</v>
      </c>
      <c r="X135" s="116"/>
      <c r="Y135" s="101">
        <f t="shared" si="47"/>
        <v>2</v>
      </c>
      <c r="Z135" s="101">
        <f t="shared" si="48"/>
        <v>0</v>
      </c>
      <c r="AB135" s="116"/>
      <c r="AC135" s="116"/>
      <c r="AD135" s="116"/>
      <c r="AE135" s="116"/>
      <c r="AF135" s="116"/>
      <c r="AG135" s="116"/>
      <c r="AH135" s="116"/>
      <c r="AI135" s="116"/>
      <c r="AJ135" s="116"/>
      <c r="AK135" s="116"/>
      <c r="AL135" s="116"/>
    </row>
    <row r="136" spans="1:38" ht="21" customHeight="1" thickBot="1" x14ac:dyDescent="0.3">
      <c r="N136" s="116"/>
      <c r="O136" s="258" t="s">
        <v>314</v>
      </c>
      <c r="P136" s="259">
        <f>E47</f>
        <v>0</v>
      </c>
      <c r="Q136" s="259">
        <f t="shared" ref="Q136:R136" si="51">F47</f>
        <v>0</v>
      </c>
      <c r="R136" s="259">
        <f t="shared" si="51"/>
        <v>0</v>
      </c>
      <c r="S136" s="259">
        <f t="shared" si="44"/>
        <v>0</v>
      </c>
      <c r="T136" s="259">
        <f>I47</f>
        <v>5</v>
      </c>
      <c r="U136" s="259">
        <f t="shared" ref="U136:V136" si="52">J47</f>
        <v>0</v>
      </c>
      <c r="V136" s="259">
        <f t="shared" si="52"/>
        <v>0</v>
      </c>
      <c r="W136" s="259">
        <f t="shared" si="46"/>
        <v>5</v>
      </c>
      <c r="X136" s="116"/>
      <c r="Y136" s="101">
        <f t="shared" si="47"/>
        <v>5</v>
      </c>
      <c r="Z136" s="101">
        <f t="shared" si="48"/>
        <v>0</v>
      </c>
      <c r="AB136" s="116"/>
      <c r="AC136" s="116"/>
      <c r="AD136" s="116"/>
      <c r="AE136" s="116"/>
      <c r="AF136" s="116"/>
      <c r="AG136" s="116"/>
      <c r="AH136" s="116"/>
      <c r="AI136" s="116"/>
      <c r="AJ136" s="116"/>
      <c r="AK136" s="116"/>
      <c r="AL136" s="116"/>
    </row>
    <row r="137" spans="1:38" ht="21" customHeight="1" thickBot="1" x14ac:dyDescent="0.3">
      <c r="N137" s="116"/>
      <c r="O137" s="258" t="s">
        <v>27</v>
      </c>
      <c r="P137" s="259">
        <f>E55</f>
        <v>0</v>
      </c>
      <c r="Q137" s="259">
        <f t="shared" ref="Q137:R137" si="53">F55</f>
        <v>1</v>
      </c>
      <c r="R137" s="259">
        <f t="shared" si="53"/>
        <v>0</v>
      </c>
      <c r="S137" s="259">
        <f t="shared" si="44"/>
        <v>1</v>
      </c>
      <c r="T137" s="259">
        <f>I55</f>
        <v>0</v>
      </c>
      <c r="U137" s="259">
        <f t="shared" ref="U137:V137" si="54">J55</f>
        <v>0</v>
      </c>
      <c r="V137" s="259">
        <f t="shared" si="54"/>
        <v>0</v>
      </c>
      <c r="W137" s="259">
        <f t="shared" si="46"/>
        <v>1</v>
      </c>
      <c r="X137" s="116"/>
      <c r="Y137" s="101">
        <f t="shared" si="47"/>
        <v>0</v>
      </c>
      <c r="Z137" s="101">
        <f t="shared" si="48"/>
        <v>0</v>
      </c>
      <c r="AB137" s="116"/>
      <c r="AC137" s="116"/>
      <c r="AD137" s="116"/>
      <c r="AE137" s="116"/>
      <c r="AF137" s="116"/>
      <c r="AG137" s="116"/>
      <c r="AH137" s="116"/>
      <c r="AI137" s="116"/>
      <c r="AJ137" s="116"/>
      <c r="AK137" s="116"/>
      <c r="AL137" s="116"/>
    </row>
    <row r="138" spans="1:38" ht="21" customHeight="1" thickBot="1" x14ac:dyDescent="0.3">
      <c r="N138" s="116"/>
      <c r="O138" s="258" t="s">
        <v>28</v>
      </c>
      <c r="P138" s="259">
        <f>E63</f>
        <v>2</v>
      </c>
      <c r="Q138" s="259">
        <f t="shared" ref="Q138:R138" si="55">F63</f>
        <v>0</v>
      </c>
      <c r="R138" s="259">
        <f t="shared" si="55"/>
        <v>0</v>
      </c>
      <c r="S138" s="259">
        <f t="shared" si="44"/>
        <v>2</v>
      </c>
      <c r="T138" s="259">
        <f>I63</f>
        <v>0</v>
      </c>
      <c r="U138" s="259">
        <f t="shared" ref="U138:V138" si="56">J63</f>
        <v>0</v>
      </c>
      <c r="V138" s="259">
        <f t="shared" si="56"/>
        <v>0</v>
      </c>
      <c r="W138" s="259">
        <f t="shared" si="46"/>
        <v>2</v>
      </c>
      <c r="X138" s="116"/>
      <c r="Y138" s="101">
        <f t="shared" si="47"/>
        <v>2</v>
      </c>
      <c r="Z138" s="101">
        <f t="shared" si="48"/>
        <v>0</v>
      </c>
      <c r="AB138" s="116"/>
      <c r="AC138" s="116"/>
      <c r="AD138" s="116"/>
      <c r="AE138" s="116"/>
      <c r="AF138" s="116"/>
      <c r="AG138" s="116"/>
      <c r="AH138" s="116"/>
      <c r="AI138" s="116"/>
      <c r="AJ138" s="116"/>
      <c r="AK138" s="116"/>
      <c r="AL138" s="116"/>
    </row>
    <row r="139" spans="1:38" ht="21" customHeight="1" thickBot="1" x14ac:dyDescent="0.3">
      <c r="N139" s="116"/>
      <c r="O139" s="258" t="s">
        <v>29</v>
      </c>
      <c r="P139" s="259">
        <f>E71</f>
        <v>5</v>
      </c>
      <c r="Q139" s="259">
        <f t="shared" ref="Q139:R139" si="57">F71</f>
        <v>0</v>
      </c>
      <c r="R139" s="259">
        <f t="shared" si="57"/>
        <v>0</v>
      </c>
      <c r="S139" s="259">
        <f t="shared" si="44"/>
        <v>5</v>
      </c>
      <c r="T139" s="259">
        <f>I71</f>
        <v>2</v>
      </c>
      <c r="U139" s="259">
        <f>J71</f>
        <v>0</v>
      </c>
      <c r="V139" s="259">
        <f t="shared" ref="V139" si="58">K71</f>
        <v>0</v>
      </c>
      <c r="W139" s="259">
        <f t="shared" si="46"/>
        <v>7</v>
      </c>
      <c r="X139" s="116"/>
      <c r="Y139" s="101">
        <f t="shared" si="47"/>
        <v>7</v>
      </c>
      <c r="Z139" s="101">
        <f t="shared" si="48"/>
        <v>0</v>
      </c>
      <c r="AB139" s="116"/>
      <c r="AC139" s="116"/>
      <c r="AD139" s="116"/>
      <c r="AE139" s="116"/>
      <c r="AF139" s="116"/>
      <c r="AG139" s="116"/>
      <c r="AH139" s="116"/>
      <c r="AI139" s="116"/>
      <c r="AJ139" s="116"/>
      <c r="AK139" s="116"/>
      <c r="AL139" s="116"/>
    </row>
    <row r="140" spans="1:38" ht="21" customHeight="1" thickBot="1" x14ac:dyDescent="0.3">
      <c r="N140" s="116"/>
      <c r="O140" s="258" t="s">
        <v>30</v>
      </c>
      <c r="P140" s="259">
        <f>E79</f>
        <v>0</v>
      </c>
      <c r="Q140" s="259">
        <f t="shared" ref="Q140:R140" si="59">F79</f>
        <v>0</v>
      </c>
      <c r="R140" s="259">
        <f t="shared" si="59"/>
        <v>0</v>
      </c>
      <c r="S140" s="259">
        <f t="shared" si="44"/>
        <v>0</v>
      </c>
      <c r="T140" s="259">
        <f>I79</f>
        <v>0</v>
      </c>
      <c r="U140" s="259">
        <f>J79</f>
        <v>0</v>
      </c>
      <c r="V140" s="259">
        <f>K79</f>
        <v>0</v>
      </c>
      <c r="W140" s="259">
        <f t="shared" si="46"/>
        <v>0</v>
      </c>
      <c r="X140" s="116"/>
      <c r="Y140" s="101">
        <f t="shared" si="47"/>
        <v>0</v>
      </c>
      <c r="Z140" s="101">
        <f t="shared" si="48"/>
        <v>0</v>
      </c>
      <c r="AB140" s="116"/>
      <c r="AC140" s="116"/>
      <c r="AD140" s="116"/>
      <c r="AE140" s="116"/>
      <c r="AF140" s="116"/>
      <c r="AG140" s="116"/>
      <c r="AH140" s="116"/>
      <c r="AI140" s="116"/>
      <c r="AJ140" s="116"/>
      <c r="AK140" s="116"/>
      <c r="AL140" s="116"/>
    </row>
    <row r="141" spans="1:38" ht="21" customHeight="1" thickBot="1" x14ac:dyDescent="0.3">
      <c r="N141" s="116"/>
      <c r="O141" s="258" t="s">
        <v>31</v>
      </c>
      <c r="P141" s="259">
        <f>E87</f>
        <v>1</v>
      </c>
      <c r="Q141" s="259">
        <f t="shared" ref="Q141:R141" si="60">F87</f>
        <v>0</v>
      </c>
      <c r="R141" s="259">
        <f t="shared" si="60"/>
        <v>0</v>
      </c>
      <c r="S141" s="259">
        <f t="shared" si="44"/>
        <v>1</v>
      </c>
      <c r="T141" s="259">
        <f>I87</f>
        <v>1</v>
      </c>
      <c r="U141" s="259">
        <f t="shared" ref="U141:V141" si="61">J87</f>
        <v>0</v>
      </c>
      <c r="V141" s="259">
        <f t="shared" si="61"/>
        <v>0</v>
      </c>
      <c r="W141" s="259">
        <f t="shared" si="46"/>
        <v>2</v>
      </c>
      <c r="X141" s="116"/>
      <c r="Y141" s="101">
        <f t="shared" si="47"/>
        <v>2</v>
      </c>
      <c r="Z141" s="101">
        <f t="shared" si="48"/>
        <v>0</v>
      </c>
      <c r="AB141" s="116"/>
      <c r="AC141" s="116"/>
      <c r="AD141" s="116"/>
      <c r="AE141" s="116"/>
      <c r="AF141" s="116"/>
      <c r="AG141" s="116"/>
      <c r="AH141" s="116"/>
      <c r="AI141" s="116"/>
      <c r="AJ141" s="116"/>
      <c r="AK141" s="116"/>
      <c r="AL141" s="116"/>
    </row>
    <row r="142" spans="1:38" ht="21" customHeight="1" thickBot="1" x14ac:dyDescent="0.3">
      <c r="N142" s="116"/>
      <c r="O142" s="258" t="s">
        <v>32</v>
      </c>
      <c r="P142" s="259">
        <f>E95</f>
        <v>1</v>
      </c>
      <c r="Q142" s="259">
        <f t="shared" ref="Q142:R142" si="62">F95</f>
        <v>0</v>
      </c>
      <c r="R142" s="259">
        <f t="shared" si="62"/>
        <v>2</v>
      </c>
      <c r="S142" s="259">
        <f t="shared" si="44"/>
        <v>3</v>
      </c>
      <c r="T142" s="259">
        <f>I95</f>
        <v>2</v>
      </c>
      <c r="U142" s="259">
        <f t="shared" ref="U142:V142" si="63">J95</f>
        <v>0</v>
      </c>
      <c r="V142" s="259">
        <f t="shared" si="63"/>
        <v>7</v>
      </c>
      <c r="W142" s="259">
        <f t="shared" si="46"/>
        <v>12</v>
      </c>
      <c r="X142" s="150">
        <f>W142/W147</f>
        <v>0.12903225806451613</v>
      </c>
      <c r="Y142" s="101">
        <f t="shared" si="47"/>
        <v>3</v>
      </c>
      <c r="Z142" s="101">
        <f t="shared" si="48"/>
        <v>9</v>
      </c>
      <c r="AB142" s="116"/>
      <c r="AC142" s="116"/>
      <c r="AD142" s="116"/>
      <c r="AE142" s="116"/>
      <c r="AF142" s="116"/>
      <c r="AG142" s="116"/>
      <c r="AH142" s="116"/>
      <c r="AI142" s="116"/>
      <c r="AJ142" s="116"/>
      <c r="AK142" s="116"/>
      <c r="AL142" s="116"/>
    </row>
    <row r="143" spans="1:38" ht="21" customHeight="1" thickBot="1" x14ac:dyDescent="0.3">
      <c r="N143" s="116"/>
      <c r="O143" s="258" t="s">
        <v>33</v>
      </c>
      <c r="P143" s="259">
        <f>E103</f>
        <v>0</v>
      </c>
      <c r="Q143" s="259">
        <f t="shared" ref="Q143:R143" si="64">F103</f>
        <v>1</v>
      </c>
      <c r="R143" s="259">
        <f t="shared" si="64"/>
        <v>1</v>
      </c>
      <c r="S143" s="259">
        <f t="shared" si="44"/>
        <v>2</v>
      </c>
      <c r="T143" s="259">
        <f>I103</f>
        <v>7</v>
      </c>
      <c r="U143" s="259">
        <f t="shared" ref="U143:V143" si="65">J103</f>
        <v>0</v>
      </c>
      <c r="V143" s="259">
        <f t="shared" si="65"/>
        <v>0</v>
      </c>
      <c r="W143" s="259">
        <f t="shared" si="46"/>
        <v>9</v>
      </c>
      <c r="X143" s="116"/>
      <c r="Y143" s="101">
        <f t="shared" si="47"/>
        <v>7</v>
      </c>
      <c r="Z143" s="101">
        <f t="shared" si="48"/>
        <v>1</v>
      </c>
    </row>
    <row r="144" spans="1:38" ht="21" customHeight="1" thickBot="1" x14ac:dyDescent="0.3">
      <c r="N144" s="116"/>
      <c r="O144" s="258" t="s">
        <v>34</v>
      </c>
      <c r="P144" s="259">
        <f>E111</f>
        <v>10</v>
      </c>
      <c r="Q144" s="259">
        <f t="shared" ref="Q144:R144" si="66">F111</f>
        <v>1</v>
      </c>
      <c r="R144" s="259">
        <f t="shared" si="66"/>
        <v>4</v>
      </c>
      <c r="S144" s="259">
        <f t="shared" si="44"/>
        <v>15</v>
      </c>
      <c r="T144" s="259">
        <f>I111</f>
        <v>7</v>
      </c>
      <c r="U144" s="259">
        <f t="shared" ref="U144:V144" si="67">J111</f>
        <v>0</v>
      </c>
      <c r="V144" s="259">
        <f t="shared" si="67"/>
        <v>4</v>
      </c>
      <c r="W144" s="259">
        <f t="shared" si="46"/>
        <v>26</v>
      </c>
      <c r="X144" s="149">
        <f>W144/W147</f>
        <v>0.27956989247311825</v>
      </c>
      <c r="Y144" s="101">
        <f t="shared" si="47"/>
        <v>17</v>
      </c>
      <c r="Z144" s="101">
        <f t="shared" si="48"/>
        <v>8</v>
      </c>
    </row>
    <row r="145" spans="14:28" ht="21" customHeight="1" thickBot="1" x14ac:dyDescent="0.3">
      <c r="N145" s="116"/>
      <c r="O145" s="258" t="s">
        <v>35</v>
      </c>
      <c r="P145" s="259">
        <f>E119</f>
        <v>1</v>
      </c>
      <c r="Q145" s="259">
        <f t="shared" ref="Q145:R145" si="68">F119</f>
        <v>0</v>
      </c>
      <c r="R145" s="259">
        <f t="shared" si="68"/>
        <v>0</v>
      </c>
      <c r="S145" s="259">
        <f t="shared" si="44"/>
        <v>1</v>
      </c>
      <c r="T145" s="259">
        <f>I119</f>
        <v>1</v>
      </c>
      <c r="U145" s="259">
        <f t="shared" ref="U145:V145" si="69">J119</f>
        <v>0</v>
      </c>
      <c r="V145" s="259">
        <f t="shared" si="69"/>
        <v>2</v>
      </c>
      <c r="W145" s="259">
        <f t="shared" si="46"/>
        <v>4</v>
      </c>
      <c r="X145" s="116"/>
      <c r="Y145" s="101">
        <f t="shared" si="47"/>
        <v>2</v>
      </c>
      <c r="Z145" s="101">
        <f t="shared" si="48"/>
        <v>2</v>
      </c>
    </row>
    <row r="146" spans="14:28" ht="21" customHeight="1" thickBot="1" x14ac:dyDescent="0.3">
      <c r="N146" s="116"/>
      <c r="O146" s="260" t="s">
        <v>36</v>
      </c>
      <c r="P146" s="259">
        <f>E127</f>
        <v>0</v>
      </c>
      <c r="Q146" s="259">
        <f t="shared" ref="Q146:R146" si="70">F127</f>
        <v>0</v>
      </c>
      <c r="R146" s="259">
        <f t="shared" si="70"/>
        <v>0</v>
      </c>
      <c r="S146" s="259">
        <f t="shared" si="44"/>
        <v>0</v>
      </c>
      <c r="T146" s="261">
        <f>I127</f>
        <v>1</v>
      </c>
      <c r="U146" s="261">
        <f t="shared" ref="U146:V146" si="71">J127</f>
        <v>0</v>
      </c>
      <c r="V146" s="261">
        <f t="shared" si="71"/>
        <v>0</v>
      </c>
      <c r="W146" s="259">
        <f t="shared" si="46"/>
        <v>1</v>
      </c>
      <c r="X146" s="149">
        <f>+X134+X144+X142</f>
        <v>0.59139784946236551</v>
      </c>
      <c r="Y146" s="101">
        <f t="shared" si="47"/>
        <v>1</v>
      </c>
      <c r="Z146" s="101">
        <f t="shared" si="48"/>
        <v>0</v>
      </c>
      <c r="AB146" s="143"/>
    </row>
    <row r="147" spans="14:28" ht="15.75" thickBot="1" x14ac:dyDescent="0.3">
      <c r="N147" s="116"/>
      <c r="O147" s="262" t="s">
        <v>330</v>
      </c>
      <c r="P147" s="263">
        <f>SUM(P133:P146)</f>
        <v>34</v>
      </c>
      <c r="Q147" s="263">
        <f t="shared" ref="Q147:R147" si="72">SUM(Q133:Q146)</f>
        <v>5</v>
      </c>
      <c r="R147" s="263">
        <f t="shared" si="72"/>
        <v>8</v>
      </c>
      <c r="S147" s="263">
        <f t="shared" si="44"/>
        <v>47</v>
      </c>
      <c r="T147" s="263">
        <f>SUM(T133:T146)</f>
        <v>32</v>
      </c>
      <c r="U147" s="263">
        <f t="shared" ref="U147:V147" si="73">SUM(U133:U146)</f>
        <v>0</v>
      </c>
      <c r="V147" s="263">
        <f t="shared" si="73"/>
        <v>14</v>
      </c>
      <c r="W147" s="263">
        <f t="shared" si="46"/>
        <v>93</v>
      </c>
      <c r="X147" s="149"/>
      <c r="Y147" s="101">
        <f>SUM(Y133:Y146)</f>
        <v>66</v>
      </c>
      <c r="Z147" s="101">
        <f t="shared" ref="Z147" si="74">SUM(Z133:Z146)</f>
        <v>22</v>
      </c>
    </row>
    <row r="148" spans="14:28" s="116" customFormat="1" x14ac:dyDescent="0.25"/>
    <row r="149" spans="14:28" x14ac:dyDescent="0.25">
      <c r="X149" s="48">
        <f>100-60.8</f>
        <v>39.200000000000003</v>
      </c>
    </row>
  </sheetData>
  <mergeCells count="58">
    <mergeCell ref="C1:L1"/>
    <mergeCell ref="C2:C3"/>
    <mergeCell ref="D2:D3"/>
    <mergeCell ref="E2:E3"/>
    <mergeCell ref="F2:F3"/>
    <mergeCell ref="G2:G3"/>
    <mergeCell ref="H2:H3"/>
    <mergeCell ref="I2:K2"/>
    <mergeCell ref="L2:L3"/>
    <mergeCell ref="O2:O3"/>
    <mergeCell ref="C11:D11"/>
    <mergeCell ref="B13:L13"/>
    <mergeCell ref="B14:B15"/>
    <mergeCell ref="C14:C15"/>
    <mergeCell ref="D14:D15"/>
    <mergeCell ref="E14:E15"/>
    <mergeCell ref="F14:F15"/>
    <mergeCell ref="G14:G15"/>
    <mergeCell ref="H14:H15"/>
    <mergeCell ref="I14:K14"/>
    <mergeCell ref="L14:L15"/>
    <mergeCell ref="B16:B23"/>
    <mergeCell ref="C23:D23"/>
    <mergeCell ref="B24:B31"/>
    <mergeCell ref="C31:D31"/>
    <mergeCell ref="B32:B39"/>
    <mergeCell ref="C39:D39"/>
    <mergeCell ref="B40:B47"/>
    <mergeCell ref="C47:D47"/>
    <mergeCell ref="B48:B55"/>
    <mergeCell ref="C55:D55"/>
    <mergeCell ref="B56:B63"/>
    <mergeCell ref="C63:D63"/>
    <mergeCell ref="B64:B71"/>
    <mergeCell ref="C71:D71"/>
    <mergeCell ref="B72:B79"/>
    <mergeCell ref="C79:D79"/>
    <mergeCell ref="B80:B87"/>
    <mergeCell ref="C87:D87"/>
    <mergeCell ref="B88:B95"/>
    <mergeCell ref="C95:D95"/>
    <mergeCell ref="B96:B103"/>
    <mergeCell ref="C103:D103"/>
    <mergeCell ref="B104:B111"/>
    <mergeCell ref="C111:D111"/>
    <mergeCell ref="B112:B119"/>
    <mergeCell ref="C119:D119"/>
    <mergeCell ref="B120:B127"/>
    <mergeCell ref="C127:D127"/>
    <mergeCell ref="B128:D128"/>
    <mergeCell ref="O130:W130"/>
    <mergeCell ref="O131:O132"/>
    <mergeCell ref="P131:P132"/>
    <mergeCell ref="Q131:Q132"/>
    <mergeCell ref="R131:R132"/>
    <mergeCell ref="S131:S132"/>
    <mergeCell ref="T131:V131"/>
    <mergeCell ref="W131:W132"/>
  </mergeCells>
  <pageMargins left="0.70866141732283472" right="0.70866141732283472" top="0.74803149606299213" bottom="0.74803149606299213" header="0.31496062992125984" footer="0.31496062992125984"/>
  <pageSetup scale="65" orientation="portrait" horizontalDpi="4294967293" verticalDpi="0" r:id="rId1"/>
  <ignoredErrors>
    <ignoredError sqref="H4:H11 H23 H31 H39 H47 H55 H63 H71 H79 H87 H95 H103 H111 H119 H127 S133:S147"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Consolidado Inst a Ago 2016</vt:lpstr>
      <vt:lpstr>Hoja2</vt:lpstr>
      <vt:lpstr>'Consolidado Inst a Ago 2016'!Títulos_a_imprimir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Maria Gomez Bello</dc:creator>
  <cp:lastModifiedBy>ANGELA PAOLA TIBOCHA GALVIS</cp:lastModifiedBy>
  <cp:lastPrinted>2016-03-18T21:24:15Z</cp:lastPrinted>
  <dcterms:created xsi:type="dcterms:W3CDTF">2016-01-05T13:36:14Z</dcterms:created>
  <dcterms:modified xsi:type="dcterms:W3CDTF">2016-10-12T20:12:05Z</dcterms:modified>
</cp:coreProperties>
</file>